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Events\"/>
    </mc:Choice>
  </mc:AlternateContent>
  <xr:revisionPtr revIDLastSave="0" documentId="13_ncr:1_{7A36CE6C-DDD1-48A7-B63C-EF521D881974}" xr6:coauthVersionLast="47" xr6:coauthVersionMax="47" xr10:uidLastSave="{00000000-0000-0000-0000-000000000000}"/>
  <bookViews>
    <workbookView xWindow="-120" yWindow="-120" windowWidth="29040" windowHeight="15840" xr2:uid="{00000000-000D-0000-FFFF-FFFF00000000}"/>
  </bookViews>
  <sheets>
    <sheet name="Booking form" sheetId="1" r:id="rId1"/>
    <sheet name="Instructions" sheetId="2" r:id="rId2"/>
    <sheet name="Prices" sheetId="3" r:id="rId3"/>
  </sheets>
  <calcPr calcId="181029"/>
</workbook>
</file>

<file path=xl/calcChain.xml><?xml version="1.0" encoding="utf-8"?>
<calcChain xmlns="http://schemas.openxmlformats.org/spreadsheetml/2006/main">
  <c r="I3" i="1" l="1"/>
  <c r="J32" i="1" l="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K74" i="1" l="1"/>
  <c r="L74" i="1" s="1"/>
  <c r="K90" i="1"/>
  <c r="L90" i="1" s="1"/>
  <c r="K138" i="1"/>
  <c r="L138" i="1" s="1"/>
  <c r="K154" i="1"/>
  <c r="L154" i="1" s="1"/>
  <c r="K3" i="1"/>
  <c r="I200" i="1"/>
  <c r="I199" i="1"/>
  <c r="I198" i="1"/>
  <c r="I197" i="1"/>
  <c r="I196" i="1"/>
  <c r="I195" i="1"/>
  <c r="I194" i="1"/>
  <c r="I193" i="1"/>
  <c r="I192" i="1"/>
  <c r="I191" i="1"/>
  <c r="K191" i="1" s="1"/>
  <c r="L191" i="1" s="1"/>
  <c r="I190" i="1"/>
  <c r="I189" i="1"/>
  <c r="I188" i="1"/>
  <c r="I187" i="1"/>
  <c r="I186" i="1"/>
  <c r="I185" i="1"/>
  <c r="I184" i="1"/>
  <c r="I183" i="1"/>
  <c r="K183" i="1" s="1"/>
  <c r="L183" i="1" s="1"/>
  <c r="I182" i="1"/>
  <c r="I181" i="1"/>
  <c r="I180" i="1"/>
  <c r="I179" i="1"/>
  <c r="K179" i="1" s="1"/>
  <c r="L179" i="1" s="1"/>
  <c r="I178" i="1"/>
  <c r="I177" i="1"/>
  <c r="I176" i="1"/>
  <c r="I175" i="1"/>
  <c r="I174" i="1"/>
  <c r="I173" i="1"/>
  <c r="I172" i="1"/>
  <c r="I171" i="1"/>
  <c r="I170" i="1"/>
  <c r="I169" i="1"/>
  <c r="I168" i="1"/>
  <c r="I167" i="1"/>
  <c r="K167" i="1" s="1"/>
  <c r="L167" i="1" s="1"/>
  <c r="I166" i="1"/>
  <c r="I165" i="1"/>
  <c r="I164" i="1"/>
  <c r="I163" i="1"/>
  <c r="K163" i="1" s="1"/>
  <c r="L163" i="1" s="1"/>
  <c r="I162" i="1"/>
  <c r="I161" i="1"/>
  <c r="I160" i="1"/>
  <c r="I159" i="1"/>
  <c r="K159" i="1" s="1"/>
  <c r="L159" i="1" s="1"/>
  <c r="I158" i="1"/>
  <c r="I157" i="1"/>
  <c r="I156" i="1"/>
  <c r="I155" i="1"/>
  <c r="K155" i="1" s="1"/>
  <c r="L155" i="1" s="1"/>
  <c r="I154" i="1"/>
  <c r="I153" i="1"/>
  <c r="I152" i="1"/>
  <c r="I151" i="1"/>
  <c r="K151" i="1" s="1"/>
  <c r="L151" i="1" s="1"/>
  <c r="I150" i="1"/>
  <c r="I149" i="1"/>
  <c r="I148" i="1"/>
  <c r="I147" i="1"/>
  <c r="K147" i="1" s="1"/>
  <c r="L147" i="1" s="1"/>
  <c r="I146" i="1"/>
  <c r="I145" i="1"/>
  <c r="I144" i="1"/>
  <c r="I143" i="1"/>
  <c r="K143" i="1" s="1"/>
  <c r="L143" i="1" s="1"/>
  <c r="I142" i="1"/>
  <c r="I141" i="1"/>
  <c r="I140" i="1"/>
  <c r="I139" i="1"/>
  <c r="K139" i="1" s="1"/>
  <c r="L139" i="1" s="1"/>
  <c r="I138" i="1"/>
  <c r="I137" i="1"/>
  <c r="I136" i="1"/>
  <c r="I135" i="1"/>
  <c r="K135" i="1" s="1"/>
  <c r="L135" i="1" s="1"/>
  <c r="I134" i="1"/>
  <c r="I133" i="1"/>
  <c r="I132" i="1"/>
  <c r="I131" i="1"/>
  <c r="K131" i="1" s="1"/>
  <c r="L131" i="1" s="1"/>
  <c r="I130" i="1"/>
  <c r="I129" i="1"/>
  <c r="I128" i="1"/>
  <c r="I127" i="1"/>
  <c r="K127" i="1" s="1"/>
  <c r="L127" i="1" s="1"/>
  <c r="I126" i="1"/>
  <c r="I125" i="1"/>
  <c r="I124" i="1"/>
  <c r="I123" i="1"/>
  <c r="K123" i="1" s="1"/>
  <c r="L123" i="1" s="1"/>
  <c r="I122" i="1"/>
  <c r="I121" i="1"/>
  <c r="I120" i="1"/>
  <c r="I119" i="1"/>
  <c r="K119" i="1" s="1"/>
  <c r="L119" i="1" s="1"/>
  <c r="I118" i="1"/>
  <c r="I117" i="1"/>
  <c r="I116" i="1"/>
  <c r="I115" i="1"/>
  <c r="K115" i="1" s="1"/>
  <c r="L115" i="1" s="1"/>
  <c r="I114" i="1"/>
  <c r="I113" i="1"/>
  <c r="I112" i="1"/>
  <c r="I111" i="1"/>
  <c r="K111" i="1" s="1"/>
  <c r="L111" i="1" s="1"/>
  <c r="I110" i="1"/>
  <c r="I109" i="1"/>
  <c r="I108" i="1"/>
  <c r="I107" i="1"/>
  <c r="K107" i="1" s="1"/>
  <c r="L107" i="1" s="1"/>
  <c r="I106" i="1"/>
  <c r="I105" i="1"/>
  <c r="I104" i="1"/>
  <c r="I103" i="1"/>
  <c r="K103" i="1" s="1"/>
  <c r="L103" i="1" s="1"/>
  <c r="I102" i="1"/>
  <c r="I101" i="1"/>
  <c r="I100" i="1"/>
  <c r="I99" i="1"/>
  <c r="K99" i="1" s="1"/>
  <c r="L99" i="1" s="1"/>
  <c r="I98" i="1"/>
  <c r="I97" i="1"/>
  <c r="I96" i="1"/>
  <c r="I95" i="1"/>
  <c r="K95" i="1" s="1"/>
  <c r="L95" i="1" s="1"/>
  <c r="I94" i="1"/>
  <c r="I93" i="1"/>
  <c r="I92" i="1"/>
  <c r="I91" i="1"/>
  <c r="K91" i="1" s="1"/>
  <c r="L91" i="1" s="1"/>
  <c r="I90" i="1"/>
  <c r="I89" i="1"/>
  <c r="I88" i="1"/>
  <c r="I87" i="1"/>
  <c r="K87" i="1" s="1"/>
  <c r="L87" i="1" s="1"/>
  <c r="I86" i="1"/>
  <c r="I85" i="1"/>
  <c r="I84" i="1"/>
  <c r="I83" i="1"/>
  <c r="K83" i="1" s="1"/>
  <c r="L83" i="1" s="1"/>
  <c r="I82" i="1"/>
  <c r="I81" i="1"/>
  <c r="I80" i="1"/>
  <c r="I79" i="1"/>
  <c r="K79" i="1" s="1"/>
  <c r="L79" i="1" s="1"/>
  <c r="I78" i="1"/>
  <c r="I77" i="1"/>
  <c r="I76" i="1"/>
  <c r="I75" i="1"/>
  <c r="K75" i="1" s="1"/>
  <c r="L75" i="1" s="1"/>
  <c r="I74" i="1"/>
  <c r="I73" i="1"/>
  <c r="I72" i="1"/>
  <c r="I71" i="1"/>
  <c r="K71" i="1" s="1"/>
  <c r="L71" i="1" s="1"/>
  <c r="I70" i="1"/>
  <c r="I69" i="1"/>
  <c r="I68" i="1"/>
  <c r="I67" i="1"/>
  <c r="K67" i="1" s="1"/>
  <c r="L67" i="1" s="1"/>
  <c r="I66" i="1"/>
  <c r="I65" i="1"/>
  <c r="I64" i="1"/>
  <c r="I63" i="1"/>
  <c r="K63" i="1" s="1"/>
  <c r="L63" i="1" s="1"/>
  <c r="I62" i="1"/>
  <c r="I61" i="1"/>
  <c r="I60" i="1"/>
  <c r="I59" i="1"/>
  <c r="K59" i="1" s="1"/>
  <c r="L59" i="1" s="1"/>
  <c r="I58" i="1"/>
  <c r="I57" i="1"/>
  <c r="I56" i="1"/>
  <c r="I55" i="1"/>
  <c r="K55" i="1" s="1"/>
  <c r="L55" i="1" s="1"/>
  <c r="I54" i="1"/>
  <c r="I53" i="1"/>
  <c r="I52" i="1"/>
  <c r="I51" i="1"/>
  <c r="K51" i="1" s="1"/>
  <c r="L51" i="1" s="1"/>
  <c r="I50" i="1"/>
  <c r="I49" i="1"/>
  <c r="I48" i="1"/>
  <c r="I47" i="1"/>
  <c r="K47" i="1" s="1"/>
  <c r="L47" i="1" s="1"/>
  <c r="I46" i="1"/>
  <c r="I45" i="1"/>
  <c r="I44" i="1"/>
  <c r="I43" i="1"/>
  <c r="K43" i="1" s="1"/>
  <c r="L43" i="1" s="1"/>
  <c r="I42" i="1"/>
  <c r="I41" i="1"/>
  <c r="I40" i="1"/>
  <c r="I39" i="1"/>
  <c r="K39" i="1" s="1"/>
  <c r="L39" i="1" s="1"/>
  <c r="I38" i="1"/>
  <c r="I37" i="1"/>
  <c r="I36" i="1"/>
  <c r="I35" i="1"/>
  <c r="K35" i="1" s="1"/>
  <c r="L35" i="1" s="1"/>
  <c r="I34" i="1"/>
  <c r="I33" i="1"/>
  <c r="I32" i="1"/>
  <c r="I31" i="1"/>
  <c r="I30" i="1"/>
  <c r="J30" i="1" s="1"/>
  <c r="I29" i="1"/>
  <c r="J29" i="1" s="1"/>
  <c r="I28" i="1"/>
  <c r="J28" i="1" s="1"/>
  <c r="I27" i="1"/>
  <c r="J27" i="1" s="1"/>
  <c r="I26" i="1"/>
  <c r="I25" i="1"/>
  <c r="I24" i="1"/>
  <c r="I23" i="1"/>
  <c r="I22" i="1"/>
  <c r="J22" i="1" s="1"/>
  <c r="I21" i="1"/>
  <c r="J21" i="1" s="1"/>
  <c r="I20" i="1"/>
  <c r="I19" i="1"/>
  <c r="J19" i="1" s="1"/>
  <c r="I18" i="1"/>
  <c r="I17" i="1"/>
  <c r="I16" i="1"/>
  <c r="J16" i="1" s="1"/>
  <c r="I15" i="1"/>
  <c r="I14" i="1"/>
  <c r="I13" i="1"/>
  <c r="I12" i="1"/>
  <c r="I11" i="1"/>
  <c r="I10" i="1"/>
  <c r="J10" i="1" s="1"/>
  <c r="I9" i="1"/>
  <c r="I8" i="1"/>
  <c r="I7" i="1"/>
  <c r="I6" i="1"/>
  <c r="I5" i="1"/>
  <c r="I4" i="1"/>
  <c r="J4" i="1" s="1"/>
  <c r="K31" i="1" l="1"/>
  <c r="L31" i="1" s="1"/>
  <c r="J31" i="1"/>
  <c r="K5" i="1"/>
  <c r="L5" i="1" s="1"/>
  <c r="J5" i="1"/>
  <c r="K13" i="1"/>
  <c r="L13" i="1" s="1"/>
  <c r="J13" i="1"/>
  <c r="K7" i="1"/>
  <c r="L7" i="1" s="1"/>
  <c r="J7" i="1"/>
  <c r="K11" i="1"/>
  <c r="L11" i="1" s="1"/>
  <c r="J11" i="1"/>
  <c r="K15" i="1"/>
  <c r="L15" i="1" s="1"/>
  <c r="J15" i="1"/>
  <c r="K23" i="1"/>
  <c r="L23" i="1" s="1"/>
  <c r="J23" i="1"/>
  <c r="K9" i="1"/>
  <c r="L9" i="1" s="1"/>
  <c r="J9" i="1"/>
  <c r="K17" i="1"/>
  <c r="L17" i="1" s="1"/>
  <c r="J17" i="1"/>
  <c r="K25" i="1"/>
  <c r="L25" i="1" s="1"/>
  <c r="J25" i="1"/>
  <c r="K6" i="1"/>
  <c r="L6" i="1" s="1"/>
  <c r="J6" i="1"/>
  <c r="K14" i="1"/>
  <c r="L14" i="1" s="1"/>
  <c r="J14" i="1"/>
  <c r="K18" i="1"/>
  <c r="L18" i="1" s="1"/>
  <c r="J18" i="1"/>
  <c r="K26" i="1"/>
  <c r="L26" i="1" s="1"/>
  <c r="J26" i="1"/>
  <c r="K8" i="1"/>
  <c r="L8" i="1" s="1"/>
  <c r="J8" i="1"/>
  <c r="K12" i="1"/>
  <c r="L12" i="1" s="1"/>
  <c r="J12" i="1"/>
  <c r="K20" i="1"/>
  <c r="L20" i="1" s="1"/>
  <c r="J20" i="1"/>
  <c r="K24" i="1"/>
  <c r="L24" i="1" s="1"/>
  <c r="J24" i="1"/>
  <c r="J3" i="1"/>
  <c r="K174" i="1"/>
  <c r="L174" i="1" s="1"/>
  <c r="K122" i="1"/>
  <c r="L122" i="1" s="1"/>
  <c r="K58" i="1"/>
  <c r="L58" i="1" s="1"/>
  <c r="K169" i="1"/>
  <c r="L169" i="1" s="1"/>
  <c r="K106" i="1"/>
  <c r="L106" i="1" s="1"/>
  <c r="K42" i="1"/>
  <c r="L42" i="1" s="1"/>
  <c r="K199" i="1"/>
  <c r="L199" i="1" s="1"/>
  <c r="K187" i="1"/>
  <c r="L187" i="1" s="1"/>
  <c r="K200" i="1"/>
  <c r="L200" i="1" s="1"/>
  <c r="K196" i="1"/>
  <c r="L196" i="1" s="1"/>
  <c r="K192" i="1"/>
  <c r="L192" i="1" s="1"/>
  <c r="K188" i="1"/>
  <c r="L188" i="1" s="1"/>
  <c r="K184" i="1"/>
  <c r="L184" i="1" s="1"/>
  <c r="K180" i="1"/>
  <c r="L180" i="1" s="1"/>
  <c r="K175" i="1"/>
  <c r="L175" i="1" s="1"/>
  <c r="K170" i="1"/>
  <c r="L170" i="1" s="1"/>
  <c r="K158" i="1"/>
  <c r="L158" i="1" s="1"/>
  <c r="K142" i="1"/>
  <c r="L142" i="1" s="1"/>
  <c r="K126" i="1"/>
  <c r="L126" i="1" s="1"/>
  <c r="K110" i="1"/>
  <c r="L110" i="1" s="1"/>
  <c r="K94" i="1"/>
  <c r="L94" i="1" s="1"/>
  <c r="K78" i="1"/>
  <c r="L78" i="1" s="1"/>
  <c r="K62" i="1"/>
  <c r="L62" i="1" s="1"/>
  <c r="K46" i="1"/>
  <c r="L46" i="1" s="1"/>
  <c r="K30" i="1"/>
  <c r="L30" i="1" s="1"/>
  <c r="K19" i="1"/>
  <c r="L19" i="1" s="1"/>
  <c r="K195" i="1"/>
  <c r="L195" i="1" s="1"/>
  <c r="K32" i="1"/>
  <c r="L32" i="1" s="1"/>
  <c r="K36" i="1"/>
  <c r="L36" i="1" s="1"/>
  <c r="K40" i="1"/>
  <c r="L40" i="1" s="1"/>
  <c r="K44" i="1"/>
  <c r="L44" i="1" s="1"/>
  <c r="K48" i="1"/>
  <c r="L48" i="1" s="1"/>
  <c r="K52" i="1"/>
  <c r="L52" i="1" s="1"/>
  <c r="K56" i="1"/>
  <c r="L56" i="1" s="1"/>
  <c r="K60" i="1"/>
  <c r="L60" i="1" s="1"/>
  <c r="K64" i="1"/>
  <c r="L64" i="1" s="1"/>
  <c r="K68" i="1"/>
  <c r="L68" i="1" s="1"/>
  <c r="K72" i="1"/>
  <c r="L72" i="1" s="1"/>
  <c r="K76" i="1"/>
  <c r="L76" i="1" s="1"/>
  <c r="K80" i="1"/>
  <c r="L80" i="1" s="1"/>
  <c r="K84" i="1"/>
  <c r="L84" i="1" s="1"/>
  <c r="K88" i="1"/>
  <c r="L88" i="1" s="1"/>
  <c r="K92" i="1"/>
  <c r="L92" i="1" s="1"/>
  <c r="K96" i="1"/>
  <c r="L96" i="1" s="1"/>
  <c r="K100" i="1"/>
  <c r="L100" i="1" s="1"/>
  <c r="K104" i="1"/>
  <c r="L104" i="1" s="1"/>
  <c r="K108" i="1"/>
  <c r="L108" i="1" s="1"/>
  <c r="K112" i="1"/>
  <c r="L112" i="1" s="1"/>
  <c r="K116" i="1"/>
  <c r="L116" i="1" s="1"/>
  <c r="K120" i="1"/>
  <c r="L120" i="1" s="1"/>
  <c r="K124" i="1"/>
  <c r="L124" i="1" s="1"/>
  <c r="K128" i="1"/>
  <c r="L128" i="1" s="1"/>
  <c r="K132" i="1"/>
  <c r="L132" i="1" s="1"/>
  <c r="K136" i="1"/>
  <c r="L136" i="1" s="1"/>
  <c r="K140" i="1"/>
  <c r="L140" i="1" s="1"/>
  <c r="K144" i="1"/>
  <c r="L144" i="1" s="1"/>
  <c r="K148" i="1"/>
  <c r="L148" i="1" s="1"/>
  <c r="K152" i="1"/>
  <c r="L152" i="1" s="1"/>
  <c r="K156" i="1"/>
  <c r="L156" i="1" s="1"/>
  <c r="K160" i="1"/>
  <c r="L160" i="1" s="1"/>
  <c r="K164" i="1"/>
  <c r="L164" i="1" s="1"/>
  <c r="K168" i="1"/>
  <c r="L168" i="1" s="1"/>
  <c r="K172" i="1"/>
  <c r="L172" i="1" s="1"/>
  <c r="K176" i="1"/>
  <c r="L176" i="1" s="1"/>
  <c r="K198" i="1"/>
  <c r="L198" i="1" s="1"/>
  <c r="K194" i="1"/>
  <c r="L194" i="1" s="1"/>
  <c r="K190" i="1"/>
  <c r="L190" i="1" s="1"/>
  <c r="K186" i="1"/>
  <c r="L186" i="1" s="1"/>
  <c r="K182" i="1"/>
  <c r="L182" i="1" s="1"/>
  <c r="K178" i="1"/>
  <c r="L178" i="1" s="1"/>
  <c r="K173" i="1"/>
  <c r="L173" i="1" s="1"/>
  <c r="K166" i="1"/>
  <c r="L166" i="1" s="1"/>
  <c r="K150" i="1"/>
  <c r="L150" i="1" s="1"/>
  <c r="K134" i="1"/>
  <c r="L134" i="1" s="1"/>
  <c r="K118" i="1"/>
  <c r="L118" i="1" s="1"/>
  <c r="K102" i="1"/>
  <c r="L102" i="1" s="1"/>
  <c r="K86" i="1"/>
  <c r="L86" i="1" s="1"/>
  <c r="K70" i="1"/>
  <c r="L70" i="1" s="1"/>
  <c r="K54" i="1"/>
  <c r="L54" i="1" s="1"/>
  <c r="K38" i="1"/>
  <c r="L38" i="1" s="1"/>
  <c r="K27" i="1"/>
  <c r="L27" i="1" s="1"/>
  <c r="K21" i="1"/>
  <c r="L21" i="1" s="1"/>
  <c r="K29" i="1"/>
  <c r="L29" i="1" s="1"/>
  <c r="K33" i="1"/>
  <c r="L33" i="1" s="1"/>
  <c r="K37" i="1"/>
  <c r="L37" i="1" s="1"/>
  <c r="K41" i="1"/>
  <c r="L41" i="1" s="1"/>
  <c r="K45" i="1"/>
  <c r="L45" i="1" s="1"/>
  <c r="K49" i="1"/>
  <c r="L49" i="1" s="1"/>
  <c r="K53" i="1"/>
  <c r="L53" i="1" s="1"/>
  <c r="K57" i="1"/>
  <c r="L57" i="1" s="1"/>
  <c r="K61" i="1"/>
  <c r="L61" i="1" s="1"/>
  <c r="K65" i="1"/>
  <c r="L65" i="1" s="1"/>
  <c r="K69" i="1"/>
  <c r="L69" i="1" s="1"/>
  <c r="K73" i="1"/>
  <c r="L73" i="1" s="1"/>
  <c r="K77" i="1"/>
  <c r="L77" i="1" s="1"/>
  <c r="K81" i="1"/>
  <c r="L81" i="1" s="1"/>
  <c r="K85" i="1"/>
  <c r="L85" i="1" s="1"/>
  <c r="K89" i="1"/>
  <c r="L89" i="1" s="1"/>
  <c r="K93" i="1"/>
  <c r="L93" i="1" s="1"/>
  <c r="K97" i="1"/>
  <c r="L97" i="1" s="1"/>
  <c r="K101" i="1"/>
  <c r="L101" i="1" s="1"/>
  <c r="K105" i="1"/>
  <c r="L105" i="1" s="1"/>
  <c r="K109" i="1"/>
  <c r="L109" i="1" s="1"/>
  <c r="K113" i="1"/>
  <c r="L113" i="1" s="1"/>
  <c r="K117" i="1"/>
  <c r="L117" i="1" s="1"/>
  <c r="K121" i="1"/>
  <c r="L121" i="1" s="1"/>
  <c r="K125" i="1"/>
  <c r="L125" i="1" s="1"/>
  <c r="K129" i="1"/>
  <c r="L129" i="1" s="1"/>
  <c r="K133" i="1"/>
  <c r="L133" i="1" s="1"/>
  <c r="K137" i="1"/>
  <c r="L137" i="1" s="1"/>
  <c r="K141" i="1"/>
  <c r="L141" i="1" s="1"/>
  <c r="K145" i="1"/>
  <c r="L145" i="1" s="1"/>
  <c r="K149" i="1"/>
  <c r="L149" i="1" s="1"/>
  <c r="K153" i="1"/>
  <c r="L153" i="1" s="1"/>
  <c r="K157" i="1"/>
  <c r="L157" i="1" s="1"/>
  <c r="K161" i="1"/>
  <c r="L161" i="1" s="1"/>
  <c r="K165" i="1"/>
  <c r="L165" i="1" s="1"/>
  <c r="K197" i="1"/>
  <c r="L197" i="1" s="1"/>
  <c r="K193" i="1"/>
  <c r="L193" i="1" s="1"/>
  <c r="K189" i="1"/>
  <c r="L189" i="1" s="1"/>
  <c r="K185" i="1"/>
  <c r="L185" i="1" s="1"/>
  <c r="K181" i="1"/>
  <c r="L181" i="1" s="1"/>
  <c r="K177" i="1"/>
  <c r="L177" i="1" s="1"/>
  <c r="K171" i="1"/>
  <c r="L171" i="1" s="1"/>
  <c r="K162" i="1"/>
  <c r="L162" i="1" s="1"/>
  <c r="K146" i="1"/>
  <c r="L146" i="1" s="1"/>
  <c r="K130" i="1"/>
  <c r="L130" i="1" s="1"/>
  <c r="K114" i="1"/>
  <c r="L114" i="1" s="1"/>
  <c r="K98" i="1"/>
  <c r="L98" i="1" s="1"/>
  <c r="K82" i="1"/>
  <c r="L82" i="1" s="1"/>
  <c r="K66" i="1"/>
  <c r="L66" i="1" s="1"/>
  <c r="K50" i="1"/>
  <c r="L50" i="1" s="1"/>
  <c r="K34" i="1"/>
  <c r="L34" i="1" s="1"/>
  <c r="K22" i="1"/>
  <c r="L22" i="1" s="1"/>
  <c r="K16" i="1"/>
  <c r="L16" i="1" s="1"/>
  <c r="K28" i="1"/>
  <c r="L28" i="1" s="1"/>
  <c r="K10" i="1"/>
  <c r="L10" i="1" s="1"/>
  <c r="K4" i="1"/>
  <c r="L4" i="1" s="1"/>
  <c r="L3" i="1"/>
  <c r="Q3" i="1" l="1"/>
  <c r="N3" i="1" l="1"/>
  <c r="M3" i="1"/>
  <c r="M47" i="1"/>
  <c r="N47" i="1"/>
  <c r="M111" i="1"/>
  <c r="N111" i="1"/>
  <c r="N88" i="1"/>
  <c r="M88" i="1"/>
  <c r="M154" i="1"/>
  <c r="N154" i="1"/>
  <c r="M150" i="1"/>
  <c r="N150" i="1"/>
  <c r="N87" i="1"/>
  <c r="M87" i="1"/>
  <c r="N100" i="1"/>
  <c r="M100" i="1"/>
  <c r="N44" i="1"/>
  <c r="M44" i="1"/>
  <c r="M33" i="1"/>
  <c r="N33" i="1"/>
  <c r="N19" i="1"/>
  <c r="M19" i="1"/>
  <c r="M178" i="1"/>
  <c r="N178" i="1"/>
  <c r="M122" i="1"/>
  <c r="N122" i="1"/>
  <c r="N96" i="1"/>
  <c r="M96" i="1"/>
  <c r="N159" i="1"/>
  <c r="M159" i="1"/>
  <c r="M155" i="1"/>
  <c r="N155" i="1"/>
  <c r="N160" i="1"/>
  <c r="M160" i="1"/>
  <c r="M158" i="1"/>
  <c r="N158" i="1"/>
  <c r="N38" i="1"/>
  <c r="M38" i="1"/>
  <c r="N126" i="1"/>
  <c r="M126" i="1"/>
  <c r="N99" i="1"/>
  <c r="M99" i="1"/>
  <c r="M14" i="1"/>
  <c r="N14" i="1"/>
  <c r="N196" i="1"/>
  <c r="M196" i="1"/>
  <c r="M103" i="1"/>
  <c r="N103" i="1"/>
  <c r="M66" i="1"/>
  <c r="N66" i="1"/>
  <c r="M182" i="1"/>
  <c r="N182" i="1"/>
  <c r="M18" i="1"/>
  <c r="N18" i="1"/>
  <c r="M27" i="1"/>
  <c r="N27" i="1"/>
  <c r="M198" i="1"/>
  <c r="N198" i="1"/>
  <c r="N135" i="1"/>
  <c r="M135" i="1"/>
  <c r="M184" i="1"/>
  <c r="N184" i="1"/>
  <c r="M30" i="1"/>
  <c r="N30" i="1"/>
  <c r="M31" i="1"/>
  <c r="N31" i="1"/>
  <c r="N58" i="1"/>
  <c r="M58" i="1"/>
  <c r="M163" i="1"/>
  <c r="N163" i="1"/>
  <c r="M138" i="1"/>
  <c r="N138" i="1"/>
  <c r="N24" i="1"/>
  <c r="M24" i="1"/>
  <c r="N39" i="1"/>
  <c r="M39" i="1"/>
  <c r="M173" i="1"/>
  <c r="N173" i="1"/>
  <c r="N140" i="1"/>
  <c r="M140" i="1"/>
  <c r="N127" i="1"/>
  <c r="M127" i="1"/>
  <c r="M143" i="1"/>
  <c r="N143" i="1"/>
  <c r="M161" i="1"/>
  <c r="N161" i="1"/>
  <c r="N13" i="1"/>
  <c r="M13" i="1"/>
  <c r="M124" i="1"/>
  <c r="N124" i="1"/>
  <c r="M101" i="1"/>
  <c r="N101" i="1"/>
  <c r="N60" i="1"/>
  <c r="M60" i="1"/>
  <c r="M89" i="1"/>
  <c r="N89" i="1"/>
  <c r="N70" i="1"/>
  <c r="M70" i="1"/>
  <c r="N114" i="1"/>
  <c r="M114" i="1"/>
  <c r="M153" i="1"/>
  <c r="N153" i="1"/>
  <c r="M95" i="1"/>
  <c r="N95" i="1"/>
  <c r="N20" i="1"/>
  <c r="M20" i="1"/>
  <c r="N23" i="1"/>
  <c r="M23" i="1"/>
  <c r="N74" i="1"/>
  <c r="M74" i="1"/>
  <c r="M174" i="1"/>
  <c r="N174" i="1"/>
  <c r="N71" i="1"/>
  <c r="M71" i="1"/>
  <c r="M144" i="1"/>
  <c r="N144" i="1"/>
  <c r="N79" i="1"/>
  <c r="M79" i="1"/>
  <c r="N108" i="1"/>
  <c r="M108" i="1"/>
  <c r="M177" i="1"/>
  <c r="N177" i="1"/>
  <c r="N148" i="1"/>
  <c r="M148" i="1"/>
  <c r="N98" i="1"/>
  <c r="M98" i="1"/>
  <c r="N190" i="1"/>
  <c r="M190" i="1"/>
  <c r="N170" i="1"/>
  <c r="M170" i="1"/>
  <c r="M51" i="1"/>
  <c r="N51" i="1"/>
  <c r="M168" i="1"/>
  <c r="N168" i="1"/>
  <c r="N156" i="1"/>
  <c r="M156" i="1"/>
  <c r="M189" i="1"/>
  <c r="N189" i="1"/>
  <c r="M37" i="1"/>
  <c r="N37" i="1"/>
  <c r="N117" i="1"/>
  <c r="M117" i="1"/>
  <c r="N76" i="1"/>
  <c r="M76" i="1"/>
  <c r="M136" i="1"/>
  <c r="N136" i="1"/>
  <c r="N165" i="1"/>
  <c r="M165" i="1"/>
  <c r="M130" i="1"/>
  <c r="N130" i="1"/>
  <c r="M90" i="1"/>
  <c r="N90" i="1"/>
  <c r="N17" i="1"/>
  <c r="M17" i="1"/>
  <c r="M52" i="1"/>
  <c r="N52" i="1"/>
  <c r="N175" i="1"/>
  <c r="M175" i="1"/>
  <c r="N151" i="1"/>
  <c r="M151" i="1"/>
  <c r="N94" i="1"/>
  <c r="M94" i="1"/>
  <c r="M112" i="1"/>
  <c r="N112" i="1"/>
  <c r="N106" i="1"/>
  <c r="M106" i="1"/>
  <c r="N78" i="1"/>
  <c r="M78" i="1"/>
  <c r="M142" i="1"/>
  <c r="N142" i="1"/>
  <c r="M62" i="1"/>
  <c r="N62" i="1"/>
  <c r="M15" i="1"/>
  <c r="N15" i="1"/>
  <c r="N9" i="1"/>
  <c r="M9" i="1"/>
  <c r="N185" i="1"/>
  <c r="M185" i="1"/>
  <c r="M97" i="1"/>
  <c r="N97" i="1"/>
  <c r="M123" i="1"/>
  <c r="N123" i="1"/>
  <c r="M29" i="1"/>
  <c r="N29" i="1"/>
  <c r="N43" i="1"/>
  <c r="M43" i="1"/>
  <c r="N40" i="1"/>
  <c r="M40" i="1"/>
  <c r="N63" i="1"/>
  <c r="M63" i="1"/>
  <c r="M93" i="1"/>
  <c r="N93" i="1"/>
  <c r="N73" i="1"/>
  <c r="M73" i="1"/>
  <c r="M129" i="1"/>
  <c r="N129" i="1"/>
  <c r="N50" i="1"/>
  <c r="M50" i="1"/>
  <c r="M53" i="1"/>
  <c r="N53" i="1"/>
  <c r="M36" i="1"/>
  <c r="N36" i="1"/>
  <c r="N171" i="1"/>
  <c r="M171" i="1"/>
  <c r="M46" i="1"/>
  <c r="N46" i="1"/>
  <c r="M11" i="1"/>
  <c r="N11" i="1"/>
  <c r="N197" i="1"/>
  <c r="M197" i="1"/>
  <c r="N16" i="1"/>
  <c r="M16" i="1"/>
  <c r="M164" i="1"/>
  <c r="N164" i="1"/>
  <c r="M132" i="1"/>
  <c r="N132" i="1"/>
  <c r="M113" i="1"/>
  <c r="N113" i="1"/>
  <c r="M49" i="1"/>
  <c r="N49" i="1"/>
  <c r="N128" i="1"/>
  <c r="M128" i="1"/>
  <c r="N133" i="1"/>
  <c r="M133" i="1"/>
  <c r="N4" i="1"/>
  <c r="N157" i="1"/>
  <c r="M157" i="1"/>
  <c r="M131" i="1"/>
  <c r="N131" i="1"/>
  <c r="N34" i="1"/>
  <c r="M34" i="1"/>
  <c r="N139" i="1"/>
  <c r="M139" i="1"/>
  <c r="N110" i="1"/>
  <c r="M110" i="1"/>
  <c r="M188" i="1"/>
  <c r="N188" i="1"/>
  <c r="M64" i="1"/>
  <c r="N64" i="1"/>
  <c r="M141" i="1"/>
  <c r="N141" i="1"/>
  <c r="N194" i="1"/>
  <c r="M194" i="1"/>
  <c r="N42" i="1"/>
  <c r="M42" i="1"/>
  <c r="N77" i="1"/>
  <c r="M77" i="1"/>
  <c r="N118" i="1"/>
  <c r="M118" i="1"/>
  <c r="N181" i="1"/>
  <c r="M181" i="1"/>
  <c r="M172" i="1"/>
  <c r="N172" i="1"/>
  <c r="M199" i="1"/>
  <c r="N199" i="1"/>
  <c r="M75" i="1"/>
  <c r="N75" i="1"/>
  <c r="M65" i="1"/>
  <c r="N65" i="1"/>
  <c r="N137" i="1"/>
  <c r="M137" i="1"/>
  <c r="N69" i="1"/>
  <c r="M69" i="1"/>
  <c r="N115" i="1"/>
  <c r="M115" i="1"/>
  <c r="M166" i="1"/>
  <c r="N166" i="1"/>
  <c r="M83" i="1"/>
  <c r="N83" i="1"/>
  <c r="N134" i="1"/>
  <c r="M134" i="1"/>
  <c r="N12" i="1"/>
  <c r="M12" i="1"/>
  <c r="N25" i="1"/>
  <c r="M25" i="1"/>
  <c r="N176" i="1"/>
  <c r="M176" i="1"/>
  <c r="N80" i="1"/>
  <c r="M80" i="1"/>
  <c r="M55" i="1"/>
  <c r="N55" i="1"/>
  <c r="M32" i="1"/>
  <c r="N32" i="1"/>
  <c r="M81" i="1"/>
  <c r="N81" i="1"/>
  <c r="M86" i="1"/>
  <c r="N86" i="1"/>
  <c r="N56" i="1"/>
  <c r="M56" i="1"/>
  <c r="N41" i="1"/>
  <c r="M41" i="1"/>
  <c r="N162" i="1"/>
  <c r="M162" i="1"/>
  <c r="N61" i="1"/>
  <c r="M61" i="1"/>
  <c r="N125" i="1"/>
  <c r="M125" i="1"/>
  <c r="M28" i="1"/>
  <c r="N28" i="1"/>
  <c r="N191" i="1"/>
  <c r="M191" i="1"/>
  <c r="M121" i="1"/>
  <c r="N121" i="1"/>
  <c r="N120" i="1"/>
  <c r="M120" i="1"/>
  <c r="N84" i="1"/>
  <c r="M84" i="1"/>
  <c r="N183" i="1"/>
  <c r="M183" i="1"/>
  <c r="N85" i="1"/>
  <c r="M85" i="1"/>
  <c r="M57" i="1"/>
  <c r="N57" i="1"/>
  <c r="N6" i="1"/>
  <c r="M6" i="1"/>
  <c r="M192" i="1"/>
  <c r="N192" i="1"/>
  <c r="M147" i="1"/>
  <c r="N147" i="1"/>
  <c r="N26" i="1"/>
  <c r="M26" i="1"/>
  <c r="N92" i="1"/>
  <c r="M92" i="1"/>
  <c r="N145" i="1"/>
  <c r="M145" i="1"/>
  <c r="N35" i="1"/>
  <c r="M35" i="1"/>
  <c r="M193" i="1"/>
  <c r="N193" i="1"/>
  <c r="M72" i="1"/>
  <c r="N72" i="1"/>
  <c r="M67" i="1"/>
  <c r="N67" i="1"/>
  <c r="M105" i="1"/>
  <c r="N105" i="1"/>
  <c r="N59" i="1"/>
  <c r="M59" i="1"/>
  <c r="N186" i="1"/>
  <c r="M186" i="1"/>
  <c r="N107" i="1"/>
  <c r="M107" i="1"/>
  <c r="N102" i="1"/>
  <c r="M102" i="1"/>
  <c r="N5" i="1"/>
  <c r="M5" i="1"/>
  <c r="N149" i="1"/>
  <c r="M149" i="1"/>
  <c r="M195" i="1"/>
  <c r="N195" i="1"/>
  <c r="M169" i="1"/>
  <c r="N169" i="1"/>
  <c r="N10" i="1"/>
  <c r="M10" i="1"/>
  <c r="N45" i="1"/>
  <c r="M45" i="1"/>
  <c r="M54" i="1"/>
  <c r="N54" i="1"/>
  <c r="N8" i="1"/>
  <c r="M8" i="1"/>
  <c r="M187" i="1"/>
  <c r="N187" i="1"/>
  <c r="N104" i="1"/>
  <c r="M104" i="1"/>
  <c r="M22" i="1"/>
  <c r="N22" i="1"/>
  <c r="M48" i="1"/>
  <c r="N48" i="1"/>
  <c r="N119" i="1"/>
  <c r="M119" i="1"/>
  <c r="M4" i="1"/>
  <c r="P3" i="1"/>
  <c r="M167" i="1"/>
  <c r="N167" i="1"/>
  <c r="M146" i="1"/>
  <c r="N146" i="1"/>
  <c r="M116" i="1"/>
  <c r="N116" i="1"/>
  <c r="M109" i="1"/>
  <c r="N109" i="1"/>
  <c r="M180" i="1"/>
  <c r="N180" i="1"/>
  <c r="N68" i="1"/>
  <c r="M68" i="1"/>
  <c r="N21" i="1"/>
  <c r="M21" i="1"/>
  <c r="M7" i="1"/>
  <c r="N7" i="1"/>
  <c r="N200" i="1"/>
  <c r="M200" i="1"/>
  <c r="M152" i="1"/>
  <c r="N152" i="1"/>
  <c r="M91" i="1"/>
  <c r="N91" i="1"/>
  <c r="M179" i="1"/>
  <c r="N179" i="1"/>
  <c r="M82" i="1"/>
  <c r="N82" i="1"/>
  <c r="R3" i="1" l="1"/>
  <c r="O3" i="1"/>
  <c r="O5" i="1" l="1"/>
</calcChain>
</file>

<file path=xl/sharedStrings.xml><?xml version="1.0" encoding="utf-8"?>
<sst xmlns="http://schemas.openxmlformats.org/spreadsheetml/2006/main" count="55" uniqueCount="54">
  <si>
    <t>Owner of boat</t>
  </si>
  <si>
    <t>Boat Name</t>
  </si>
  <si>
    <t>Type of boat 
(Sail/motor/Cataman ect)</t>
  </si>
  <si>
    <t>Annual Harbour
dues paid?</t>
  </si>
  <si>
    <t>Rounded up
(don’t fill out)</t>
  </si>
  <si>
    <t>Harbour
dues</t>
  </si>
  <si>
    <t>Berthing</t>
  </si>
  <si>
    <t>Berthing
Discounted</t>
  </si>
  <si>
    <t>HD total</t>
  </si>
  <si>
    <t>Discounted Berthing
Total</t>
  </si>
  <si>
    <t>Discounted 
Total for
stay</t>
  </si>
  <si>
    <t>Non discounted
stay</t>
  </si>
  <si>
    <t>Discounted
Grand Total</t>
  </si>
  <si>
    <t>Buoyage or Island pontoon for vessels up to 14m</t>
  </si>
  <si>
    <t>Location</t>
  </si>
  <si>
    <t>Code</t>
  </si>
  <si>
    <t>Mainstream fore and aft mooring buoys 14-24m</t>
  </si>
  <si>
    <t>Mainstream 14-24m</t>
  </si>
  <si>
    <t>Buoyage/Pontoon &lt;14m</t>
  </si>
  <si>
    <t>Walkashore &lt;14m</t>
  </si>
  <si>
    <t>Mainstream fore and aft mooring buoys 25-50m</t>
  </si>
  <si>
    <r>
      <t xml:space="preserve">Mainstream fore and aft mooring buoys 50-75m </t>
    </r>
    <r>
      <rPr>
        <b/>
        <i/>
        <sz val="11"/>
        <color theme="1"/>
        <rFont val="Calibri"/>
        <family val="2"/>
        <scheme val="minor"/>
      </rPr>
      <t>exluding VAT</t>
    </r>
  </si>
  <si>
    <t>Mainstream 50-75m</t>
  </si>
  <si>
    <t>Mainstream 25-50m</t>
  </si>
  <si>
    <t>Inside Town Jetty</t>
  </si>
  <si>
    <t>Walkashore up to 14m (inc outside Town Jetty)</t>
  </si>
  <si>
    <t>Inside TJ</t>
  </si>
  <si>
    <t>Instructions</t>
  </si>
  <si>
    <t>Owners Name</t>
  </si>
  <si>
    <t>Name of the owner/skipper of the vessel</t>
  </si>
  <si>
    <t>Name of the boat</t>
  </si>
  <si>
    <t>Length overall</t>
  </si>
  <si>
    <t>This is over all, including davits or dinghy’s on the back, this allows us to ensure we reserve the right amount of pontoon</t>
  </si>
  <si>
    <t>Nights Staying</t>
  </si>
  <si>
    <t xml:space="preserve">How many nights is this boat staying? This alters the price per person and grand total so you can bill people who are staying less amount of time accordingly </t>
  </si>
  <si>
    <t>Draught in metres</t>
  </si>
  <si>
    <t>Deepest point of the boat</t>
  </si>
  <si>
    <t>Type of boat</t>
  </si>
  <si>
    <t>Choose from the drop down list</t>
  </si>
  <si>
    <t>Annual Harbour Dues</t>
  </si>
  <si>
    <t xml:space="preserve">Only tick yes if they have paid their dart harbour harbour dues annually. This affects the individual and grand total bill. </t>
  </si>
  <si>
    <t>Berth Selected?</t>
  </si>
  <si>
    <t>Berths are charged at a different rate, the rate also changes depending on size, please see price sheet for details and then select the desired berth</t>
  </si>
  <si>
    <t>Price per m</t>
  </si>
  <si>
    <t>Berth Selected
(See prices sheet)</t>
  </si>
  <si>
    <t>Rally Boat List 2023 - Instructions and price list can be found on the sheet tab at the bottom.</t>
  </si>
  <si>
    <t>Harbour dues for vessels 4m-24m</t>
  </si>
  <si>
    <t>Harbour dues for vessels in excess of 24m</t>
  </si>
  <si>
    <t>Nights
staying?</t>
  </si>
  <si>
    <t>Draught
(Metres)</t>
  </si>
  <si>
    <t>Length
overall
(Metres)</t>
  </si>
  <si>
    <t>Without Discount
Grand Total</t>
  </si>
  <si>
    <t>Discount</t>
  </si>
  <si>
    <r>
      <t xml:space="preserve">Rallies and bookings can be made by a yacht club or boating group for a gathering of boats (8 or more), keeping you all together in your preferred mooring
A discount of 10% is offered on berthing fees for rallies when paid as a group as below.
Please complete this spreadsheet (download is on the right) at least 2 weeks before the rally and send to info@dartharbour.org. 
</t>
    </r>
    <r>
      <rPr>
        <b/>
        <sz val="14"/>
        <color rgb="FFFF0000"/>
        <rFont val="Calibri"/>
        <family val="2"/>
        <scheme val="minor"/>
      </rPr>
      <t xml:space="preserve">To </t>
    </r>
    <r>
      <rPr>
        <b/>
        <i/>
        <sz val="14"/>
        <color rgb="FFFF0000"/>
        <rFont val="Calibri"/>
        <family val="2"/>
        <scheme val="minor"/>
      </rPr>
      <t>reserve</t>
    </r>
    <r>
      <rPr>
        <b/>
        <sz val="14"/>
        <color rgb="FFFF0000"/>
        <rFont val="Calibri"/>
        <family val="2"/>
        <scheme val="minor"/>
      </rPr>
      <t xml:space="preserve"> your berths, you will need to pay 50% deposit. </t>
    </r>
    <r>
      <rPr>
        <sz val="11"/>
        <color theme="1"/>
        <rFont val="Calibri"/>
        <scheme val="minor"/>
      </rPr>
      <t xml:space="preserve">
On arrival, the outstanding amount will need to be paid by the rally organiser.  In the case that individual boats change then the total fee can be adjusted, but if the rally does not attend no refund will be made unless we are notified in advance for legitimate reasons such as poor weather.  
If you would like to discuss your rally, please contact us on 01803 832337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</si>
</sst>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_-&quot;£&quot;* #,##0.00_-;\-&quot;£&quot;* #,##0.00_-;_-&quot;£&quot;* &quot;-&quot;??_-;_-@"/>
  </numFmts>
  <fonts count="17"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name val="Calibri"/>
      <family val="2"/>
    </font>
    <font>
      <sz val="11"/>
      <color theme="1"/>
      <name val="Calibri"/>
      <family val="2"/>
      <scheme val="minor"/>
    </font>
    <font>
      <sz val="11"/>
      <color rgb="FF006100"/>
      <name val="Calibri"/>
      <family val="2"/>
      <scheme val="minor"/>
    </font>
    <font>
      <sz val="13"/>
      <color theme="1"/>
      <name val="Calibri"/>
      <family val="2"/>
    </font>
    <font>
      <b/>
      <i/>
      <sz val="11"/>
      <color theme="1"/>
      <name val="Calibri"/>
      <family val="2"/>
      <scheme val="minor"/>
    </font>
    <font>
      <b/>
      <sz val="24"/>
      <color theme="1"/>
      <name val="Calibri"/>
      <family val="2"/>
      <scheme val="minor"/>
    </font>
    <font>
      <sz val="11"/>
      <color rgb="FFFF0000"/>
      <name val="Calibri"/>
      <family val="2"/>
      <scheme val="minor"/>
    </font>
    <font>
      <b/>
      <sz val="11"/>
      <color rgb="FFFF0000"/>
      <name val="Calibri"/>
      <family val="2"/>
      <scheme val="minor"/>
    </font>
    <font>
      <b/>
      <sz val="11"/>
      <color theme="1"/>
      <name val="Calibri"/>
      <family val="2"/>
    </font>
    <font>
      <b/>
      <sz val="14"/>
      <color rgb="FFFF0000"/>
      <name val="Calibri"/>
      <family val="2"/>
      <scheme val="minor"/>
    </font>
    <font>
      <b/>
      <i/>
      <sz val="14"/>
      <color rgb="FFFF0000"/>
      <name val="Calibri"/>
      <family val="2"/>
      <scheme val="minor"/>
    </font>
  </fonts>
  <fills count="7">
    <fill>
      <patternFill patternType="none"/>
    </fill>
    <fill>
      <patternFill patternType="gray125"/>
    </fill>
    <fill>
      <patternFill patternType="solid">
        <fgColor theme="9"/>
        <bgColor theme="9"/>
      </patternFill>
    </fill>
    <fill>
      <patternFill patternType="solid">
        <fgColor rgb="FFFF0000"/>
        <bgColor rgb="FFFF0000"/>
      </patternFill>
    </fill>
    <fill>
      <patternFill patternType="solid">
        <fgColor theme="0"/>
        <bgColor theme="0"/>
      </patternFill>
    </fill>
    <fill>
      <patternFill patternType="solid">
        <fgColor rgb="FFC6EFCE"/>
      </patternFill>
    </fill>
    <fill>
      <patternFill patternType="solid">
        <fgColor rgb="FFFFFF00"/>
        <bgColor indexed="64"/>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s>
  <cellStyleXfs count="7">
    <xf numFmtId="0" fontId="0" fillId="0" borderId="0"/>
    <xf numFmtId="0" fontId="8" fillId="5" borderId="0" applyNumberFormat="0" applyBorder="0" applyAlignment="0" applyProtection="0"/>
    <xf numFmtId="0" fontId="4" fillId="0" borderId="3"/>
    <xf numFmtId="0" fontId="2" fillId="0" borderId="3"/>
    <xf numFmtId="0" fontId="1" fillId="0" borderId="3"/>
    <xf numFmtId="0" fontId="8" fillId="5" borderId="3" applyNumberFormat="0" applyBorder="0" applyAlignment="0" applyProtection="0"/>
    <xf numFmtId="0" fontId="1" fillId="0" borderId="3"/>
  </cellStyleXfs>
  <cellXfs count="51">
    <xf numFmtId="0" fontId="0" fillId="0" borderId="0" xfId="0"/>
    <xf numFmtId="0" fontId="5" fillId="2" borderId="2" xfId="0" applyFont="1" applyFill="1" applyBorder="1" applyAlignment="1">
      <alignment horizontal="center" vertical="center"/>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xf numFmtId="165" fontId="5" fillId="4" borderId="2" xfId="0" applyNumberFormat="1" applyFont="1" applyFill="1" applyBorder="1"/>
    <xf numFmtId="0" fontId="7" fillId="0" borderId="0" xfId="0" applyFont="1"/>
    <xf numFmtId="2" fontId="5" fillId="0" borderId="0" xfId="0" applyNumberFormat="1" applyFont="1"/>
    <xf numFmtId="49" fontId="5" fillId="0" borderId="0" xfId="0" applyNumberFormat="1" applyFont="1"/>
    <xf numFmtId="0" fontId="5" fillId="3" borderId="5" xfId="0" applyFont="1" applyFill="1" applyBorder="1" applyAlignment="1">
      <alignment horizontal="center" vertical="center" wrapText="1"/>
    </xf>
    <xf numFmtId="165" fontId="5" fillId="4" borderId="5" xfId="0" applyNumberFormat="1" applyFont="1" applyFill="1" applyBorder="1"/>
    <xf numFmtId="0" fontId="5" fillId="4" borderId="2" xfId="0" applyFont="1" applyFill="1" applyBorder="1" applyProtection="1">
      <protection locked="0"/>
    </xf>
    <xf numFmtId="164" fontId="5" fillId="4" borderId="2" xfId="0" applyNumberFormat="1" applyFont="1" applyFill="1" applyBorder="1" applyProtection="1">
      <protection locked="0"/>
    </xf>
    <xf numFmtId="49" fontId="5" fillId="4" borderId="2" xfId="0" applyNumberFormat="1" applyFont="1" applyFill="1" applyBorder="1" applyProtection="1">
      <protection locked="0"/>
    </xf>
    <xf numFmtId="0" fontId="5" fillId="0" borderId="2" xfId="0" applyFont="1" applyBorder="1" applyProtection="1">
      <protection locked="0"/>
    </xf>
    <xf numFmtId="49" fontId="5" fillId="0" borderId="2" xfId="0" applyNumberFormat="1" applyFont="1" applyBorder="1" applyProtection="1">
      <protection locked="0"/>
    </xf>
    <xf numFmtId="0" fontId="0" fillId="0" borderId="3" xfId="0" applyBorder="1" applyAlignment="1">
      <alignment vertical="top" wrapText="1"/>
    </xf>
    <xf numFmtId="0" fontId="3" fillId="0" borderId="0" xfId="0" applyFont="1"/>
    <xf numFmtId="0" fontId="7" fillId="0" borderId="3" xfId="0" applyFont="1" applyBorder="1"/>
    <xf numFmtId="0" fontId="0" fillId="0" borderId="3" xfId="0" applyBorder="1"/>
    <xf numFmtId="0" fontId="5" fillId="0" borderId="3" xfId="0" applyFont="1" applyBorder="1"/>
    <xf numFmtId="0" fontId="9" fillId="0" borderId="3" xfId="0" applyFont="1" applyBorder="1" applyAlignment="1">
      <alignment vertical="center" wrapText="1"/>
    </xf>
    <xf numFmtId="0" fontId="5" fillId="3" borderId="6" xfId="0" applyFont="1" applyFill="1" applyBorder="1" applyAlignment="1">
      <alignment horizontal="center" vertical="center" wrapText="1"/>
    </xf>
    <xf numFmtId="0" fontId="5" fillId="0" borderId="0" xfId="0" applyFont="1" applyAlignment="1">
      <alignment horizontal="center"/>
    </xf>
    <xf numFmtId="0" fontId="0" fillId="0" borderId="0" xfId="0" applyAlignment="1">
      <alignment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2" fillId="0" borderId="0" xfId="0" applyFont="1"/>
    <xf numFmtId="165" fontId="8" fillId="0" borderId="8" xfId="1" applyNumberFormat="1" applyFill="1" applyBorder="1" applyAlignment="1">
      <alignment horizontal="center" vertical="center"/>
    </xf>
    <xf numFmtId="165" fontId="8" fillId="0" borderId="10" xfId="1" applyNumberFormat="1" applyFill="1" applyBorder="1" applyAlignment="1">
      <alignment horizontal="center" vertical="center"/>
    </xf>
    <xf numFmtId="0" fontId="5" fillId="4" borderId="2" xfId="3" applyFont="1" applyFill="1" applyBorder="1" applyProtection="1">
      <protection locked="0"/>
    </xf>
    <xf numFmtId="2" fontId="5" fillId="4" borderId="2" xfId="3" applyNumberFormat="1" applyFont="1" applyFill="1" applyBorder="1" applyProtection="1">
      <protection locked="0"/>
    </xf>
    <xf numFmtId="1" fontId="5" fillId="4" borderId="2" xfId="3" applyNumberFormat="1" applyFont="1" applyFill="1" applyBorder="1" applyAlignment="1" applyProtection="1">
      <alignment horizontal="center"/>
      <protection locked="0"/>
    </xf>
    <xf numFmtId="164" fontId="5" fillId="4" borderId="2" xfId="3" applyNumberFormat="1" applyFont="1" applyFill="1" applyBorder="1" applyProtection="1">
      <protection locked="0"/>
    </xf>
    <xf numFmtId="49" fontId="5" fillId="4" borderId="2" xfId="3" applyNumberFormat="1" applyFont="1" applyFill="1" applyBorder="1" applyProtection="1">
      <protection locked="0"/>
    </xf>
    <xf numFmtId="0" fontId="5" fillId="0" borderId="2" xfId="3" applyFont="1" applyBorder="1" applyProtection="1">
      <protection locked="0"/>
    </xf>
    <xf numFmtId="0" fontId="1" fillId="0" borderId="0" xfId="0" applyFont="1"/>
    <xf numFmtId="2" fontId="5" fillId="2" borderId="2" xfId="0" applyNumberFormat="1" applyFont="1" applyFill="1" applyBorder="1" applyAlignment="1">
      <alignment horizontal="center" vertical="center" wrapText="1"/>
    </xf>
    <xf numFmtId="165" fontId="13" fillId="6" borderId="8" xfId="1" applyNumberFormat="1" applyFont="1" applyFill="1" applyBorder="1" applyAlignment="1">
      <alignment horizontal="center" vertical="center"/>
    </xf>
    <xf numFmtId="165" fontId="14" fillId="4" borderId="9" xfId="0" applyNumberFormat="1" applyFont="1" applyFill="1" applyBorder="1"/>
    <xf numFmtId="165" fontId="14" fillId="4" borderId="4" xfId="0" applyNumberFormat="1" applyFont="1" applyFill="1" applyBorder="1"/>
    <xf numFmtId="44" fontId="9" fillId="0" borderId="3" xfId="0" applyNumberFormat="1" applyFont="1" applyBorder="1" applyAlignment="1">
      <alignment vertical="center" wrapText="1"/>
    </xf>
    <xf numFmtId="0" fontId="8" fillId="5" borderId="8" xfId="1" applyBorder="1" applyAlignment="1">
      <alignment horizontal="center" vertical="center" wrapText="1"/>
    </xf>
    <xf numFmtId="0" fontId="8" fillId="5" borderId="8" xfId="1" applyBorder="1" applyAlignment="1">
      <alignment horizontal="center" vertical="center"/>
    </xf>
    <xf numFmtId="165" fontId="12" fillId="6" borderId="8" xfId="1" applyNumberFormat="1"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Border="1"/>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1" fillId="0" borderId="7" xfId="0" applyFont="1" applyBorder="1" applyAlignment="1">
      <alignment horizontal="center" vertical="center" wrapText="1"/>
    </xf>
  </cellXfs>
  <cellStyles count="7">
    <cellStyle name="Good" xfId="1" builtinId="26"/>
    <cellStyle name="Good 2" xfId="5" xr:uid="{0EF054A8-F562-4567-AF71-87F96B923435}"/>
    <cellStyle name="Normal" xfId="0" builtinId="0"/>
    <cellStyle name="Normal 2" xfId="2" xr:uid="{C86230E1-E414-4573-9145-D3C39FCFF3BC}"/>
    <cellStyle name="Normal 2 2" xfId="3" xr:uid="{542F06E4-447D-448C-B3DE-5D956BF06C7C}"/>
    <cellStyle name="Normal 2 3" xfId="6" xr:uid="{FE3CE3A0-9FC8-48A6-ACCD-D420A01173EB}"/>
    <cellStyle name="Normal 3" xfId="4" xr:uid="{ED3C3D8E-F7A4-45CD-9D1D-F9FA261490CC}"/>
  </cellStyles>
  <dxfs count="3">
    <dxf>
      <fill>
        <patternFill>
          <bgColor rgb="FFFF0000"/>
        </patternFill>
      </fill>
    </dxf>
    <dxf>
      <fill>
        <patternFill>
          <bgColor rgb="FFEF4343"/>
        </patternFill>
      </fill>
    </dxf>
    <dxf>
      <fill>
        <patternFill>
          <bgColor rgb="FFFFC000"/>
        </patternFill>
      </fill>
    </dxf>
  </dxfs>
  <tableStyles count="0" defaultTableStyle="TableStyleMedium2" defaultPivotStyle="PivotStyleLight16"/>
  <colors>
    <mruColors>
      <color rgb="FFE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00"/>
  <sheetViews>
    <sheetView tabSelected="1" zoomScaleNormal="100" workbookViewId="0">
      <selection activeCell="O5" sqref="O5"/>
    </sheetView>
  </sheetViews>
  <sheetFormatPr defaultColWidth="14.42578125" defaultRowHeight="15" customHeight="1" x14ac:dyDescent="0.25"/>
  <cols>
    <col min="1" max="1" width="33.140625" customWidth="1"/>
    <col min="2" max="2" width="29.85546875" customWidth="1"/>
    <col min="3" max="3" width="10" customWidth="1"/>
    <col min="4" max="4" width="9.28515625" bestFit="1" customWidth="1"/>
    <col min="5" max="5" width="8.85546875" bestFit="1" customWidth="1"/>
    <col min="6" max="6" width="25" customWidth="1"/>
    <col min="7" max="7" width="13.7109375" customWidth="1"/>
    <col min="8" max="8" width="19.7109375" customWidth="1"/>
    <col min="9" max="9" width="11.7109375" hidden="1" customWidth="1"/>
    <col min="10" max="10" width="12.140625" hidden="1" customWidth="1"/>
    <col min="11" max="11" width="14.28515625" hidden="1" customWidth="1"/>
    <col min="12" max="12" width="17.42578125" hidden="1" customWidth="1"/>
    <col min="13" max="13" width="17.42578125" customWidth="1"/>
    <col min="14" max="14" width="17.5703125" customWidth="1"/>
    <col min="15" max="15" width="17.140625" customWidth="1"/>
    <col min="16" max="16" width="16.140625" customWidth="1"/>
    <col min="17" max="17" width="14.5703125" customWidth="1"/>
    <col min="18" max="18" width="12.28515625" hidden="1" customWidth="1"/>
    <col min="19" max="19" width="25.85546875" customWidth="1"/>
    <col min="20" max="31" width="8.7109375" customWidth="1"/>
  </cols>
  <sheetData>
    <row r="1" spans="1:31" ht="57.75" customHeight="1" thickBot="1" x14ac:dyDescent="0.3">
      <c r="A1" s="46" t="s">
        <v>45</v>
      </c>
      <c r="B1" s="47"/>
      <c r="C1" s="47"/>
      <c r="D1" s="47"/>
      <c r="E1" s="47"/>
      <c r="F1" s="47"/>
      <c r="G1" s="47"/>
      <c r="H1" s="47"/>
      <c r="I1" s="47"/>
      <c r="J1" s="47"/>
      <c r="K1" s="47"/>
      <c r="L1" s="47"/>
      <c r="M1" s="47"/>
      <c r="N1" s="47"/>
    </row>
    <row r="2" spans="1:31" ht="45.75" thickBot="1" x14ac:dyDescent="0.3">
      <c r="A2" s="1" t="s">
        <v>0</v>
      </c>
      <c r="B2" s="1" t="s">
        <v>1</v>
      </c>
      <c r="C2" s="38" t="s">
        <v>50</v>
      </c>
      <c r="D2" s="38" t="s">
        <v>48</v>
      </c>
      <c r="E2" s="3" t="s">
        <v>49</v>
      </c>
      <c r="F2" s="2" t="s">
        <v>2</v>
      </c>
      <c r="G2" s="3" t="s">
        <v>3</v>
      </c>
      <c r="H2" s="3" t="s">
        <v>44</v>
      </c>
      <c r="I2" s="4" t="s">
        <v>4</v>
      </c>
      <c r="J2" s="4" t="s">
        <v>5</v>
      </c>
      <c r="K2" s="4" t="s">
        <v>6</v>
      </c>
      <c r="L2" s="4" t="s">
        <v>7</v>
      </c>
      <c r="M2" s="10" t="s">
        <v>11</v>
      </c>
      <c r="N2" s="23" t="s">
        <v>10</v>
      </c>
      <c r="O2" s="43" t="s">
        <v>12</v>
      </c>
      <c r="P2" s="44" t="s">
        <v>8</v>
      </c>
      <c r="Q2" s="43" t="s">
        <v>9</v>
      </c>
      <c r="R2" s="43" t="s">
        <v>51</v>
      </c>
      <c r="S2" s="7"/>
      <c r="T2" s="24"/>
      <c r="U2" s="24"/>
      <c r="V2" s="24"/>
      <c r="W2" s="24"/>
      <c r="X2" s="24"/>
      <c r="Y2" s="24"/>
      <c r="Z2" s="24"/>
      <c r="AA2" s="24"/>
      <c r="AB2" s="24"/>
      <c r="AC2" s="24"/>
      <c r="AD2" s="24"/>
      <c r="AE2" s="24"/>
    </row>
    <row r="3" spans="1:31" ht="15.75" thickBot="1" x14ac:dyDescent="0.3">
      <c r="A3" s="31"/>
      <c r="B3" s="31"/>
      <c r="C3" s="32"/>
      <c r="D3" s="33"/>
      <c r="E3" s="34"/>
      <c r="F3" s="35"/>
      <c r="G3" s="31"/>
      <c r="H3" s="31"/>
      <c r="I3" s="5">
        <f t="shared" ref="I3:I200" si="0">INT(C3*2+0.9999999999)/2</f>
        <v>0</v>
      </c>
      <c r="J3" s="6">
        <f>IF(G3="Yes",0,IF(I3&lt;=24,I3*1.05,IF(I3&gt;24,I3*3)))*D3</f>
        <v>0</v>
      </c>
      <c r="K3" s="6">
        <f>I3*VLOOKUP(H3,Prices!$F$7:$G$13,2,FALSE)*D3</f>
        <v>0</v>
      </c>
      <c r="L3" s="6">
        <f t="shared" ref="L3:L66" si="1">K3*0.9</f>
        <v>0</v>
      </c>
      <c r="M3" s="11">
        <f>SUM(J3+K3)</f>
        <v>0</v>
      </c>
      <c r="N3" s="40">
        <f>(L3+J3)</f>
        <v>0</v>
      </c>
      <c r="O3" s="39">
        <f>SUM(N3:N200)</f>
        <v>0</v>
      </c>
      <c r="P3" s="29">
        <f>SUM(J3:J200)</f>
        <v>0</v>
      </c>
      <c r="Q3" s="30">
        <f>SUM(L3:L200)</f>
        <v>0</v>
      </c>
      <c r="R3" s="30">
        <f>SUM(M3:M200)</f>
        <v>0</v>
      </c>
      <c r="S3" s="20"/>
      <c r="T3" s="21"/>
      <c r="U3" s="21"/>
      <c r="V3" s="21"/>
      <c r="W3" s="21"/>
      <c r="X3" s="21"/>
      <c r="Y3" s="21"/>
      <c r="Z3" s="21"/>
      <c r="AA3" s="21"/>
      <c r="AB3" s="21"/>
      <c r="AC3" s="21"/>
      <c r="AD3" s="21"/>
      <c r="AE3" s="21"/>
    </row>
    <row r="4" spans="1:31" ht="15.75" thickBot="1" x14ac:dyDescent="0.3">
      <c r="A4" s="31"/>
      <c r="B4" s="31"/>
      <c r="C4" s="32"/>
      <c r="D4" s="33"/>
      <c r="E4" s="34"/>
      <c r="F4" s="35"/>
      <c r="G4" s="31"/>
      <c r="H4" s="31"/>
      <c r="I4" s="5">
        <f t="shared" si="0"/>
        <v>0</v>
      </c>
      <c r="J4" s="6">
        <f t="shared" ref="J4:J67" si="2">IF(G4="Yes",0,IF(I4&lt;=24,I4*1.05,IF(I4&gt;24,I4*3)))*D4</f>
        <v>0</v>
      </c>
      <c r="K4" s="6">
        <f>I4*VLOOKUP(H4,Prices!$F$7:$G$13,2,FALSE)*D4</f>
        <v>0</v>
      </c>
      <c r="L4" s="6">
        <f t="shared" si="1"/>
        <v>0</v>
      </c>
      <c r="M4" s="11">
        <f t="shared" ref="M4:M67" si="3">SUM(J4+K4)</f>
        <v>0</v>
      </c>
      <c r="N4" s="40">
        <f t="shared" ref="N4:N67" si="4">(L4+J4)</f>
        <v>0</v>
      </c>
      <c r="O4" s="43" t="s">
        <v>52</v>
      </c>
      <c r="P4" s="21"/>
      <c r="Q4" s="21"/>
      <c r="R4" s="19"/>
      <c r="S4" s="19"/>
      <c r="T4" s="21"/>
      <c r="U4" s="21"/>
      <c r="V4" s="21"/>
      <c r="W4" s="21"/>
      <c r="X4" s="21"/>
      <c r="Y4" s="21"/>
      <c r="Z4" s="21"/>
      <c r="AA4" s="21"/>
      <c r="AB4" s="21"/>
      <c r="AC4" s="21"/>
      <c r="AD4" s="21"/>
      <c r="AE4" s="21"/>
    </row>
    <row r="5" spans="1:31" ht="15" customHeight="1" thickBot="1" x14ac:dyDescent="0.3">
      <c r="A5" s="31"/>
      <c r="B5" s="31"/>
      <c r="C5" s="32"/>
      <c r="D5" s="33"/>
      <c r="E5" s="34"/>
      <c r="F5" s="35"/>
      <c r="G5" s="31"/>
      <c r="H5" s="31"/>
      <c r="I5" s="5">
        <f t="shared" si="0"/>
        <v>0</v>
      </c>
      <c r="J5" s="6">
        <f t="shared" si="2"/>
        <v>0</v>
      </c>
      <c r="K5" s="6">
        <f>I5*VLOOKUP(H5,Prices!$F$7:$G$13,2,FALSE)*D5</f>
        <v>0</v>
      </c>
      <c r="L5" s="6">
        <f t="shared" si="1"/>
        <v>0</v>
      </c>
      <c r="M5" s="11">
        <f t="shared" si="3"/>
        <v>0</v>
      </c>
      <c r="N5" s="40">
        <f t="shared" si="4"/>
        <v>0</v>
      </c>
      <c r="O5" s="45">
        <f>SUM(R3-O3)</f>
        <v>0</v>
      </c>
      <c r="P5" s="22"/>
      <c r="Q5" s="22"/>
      <c r="R5" s="22"/>
      <c r="S5" s="22"/>
      <c r="T5" s="22"/>
      <c r="U5" s="22"/>
      <c r="V5" s="22"/>
      <c r="W5" s="22"/>
      <c r="X5" s="22"/>
      <c r="Y5" s="22"/>
      <c r="Z5" s="22"/>
      <c r="AA5" s="22"/>
      <c r="AB5" s="22"/>
      <c r="AC5" s="22"/>
      <c r="AD5" s="22"/>
      <c r="AE5" s="22"/>
    </row>
    <row r="6" spans="1:31" ht="15" customHeight="1" x14ac:dyDescent="0.25">
      <c r="A6" s="31"/>
      <c r="B6" s="31"/>
      <c r="C6" s="32"/>
      <c r="D6" s="33"/>
      <c r="E6" s="34"/>
      <c r="F6" s="35"/>
      <c r="G6" s="31"/>
      <c r="H6" s="31"/>
      <c r="I6" s="5">
        <f t="shared" si="0"/>
        <v>0</v>
      </c>
      <c r="J6" s="6">
        <f t="shared" si="2"/>
        <v>0</v>
      </c>
      <c r="K6" s="6">
        <f>I6*VLOOKUP(H6,Prices!$F$7:$G$13,2,FALSE)*D6</f>
        <v>0</v>
      </c>
      <c r="L6" s="6">
        <f t="shared" si="1"/>
        <v>0</v>
      </c>
      <c r="M6" s="11">
        <f t="shared" si="3"/>
        <v>0</v>
      </c>
      <c r="N6" s="41">
        <f t="shared" si="4"/>
        <v>0</v>
      </c>
      <c r="O6" s="22"/>
      <c r="P6" s="22"/>
      <c r="Q6" s="22"/>
      <c r="R6" s="22"/>
      <c r="S6" s="22"/>
      <c r="T6" s="22"/>
      <c r="U6" s="22"/>
      <c r="V6" s="22"/>
      <c r="W6" s="22"/>
      <c r="X6" s="22"/>
      <c r="Y6" s="22"/>
      <c r="Z6" s="22"/>
      <c r="AA6" s="22"/>
      <c r="AB6" s="22"/>
      <c r="AC6" s="22"/>
      <c r="AD6" s="22"/>
      <c r="AE6" s="22"/>
    </row>
    <row r="7" spans="1:31" ht="15" customHeight="1" x14ac:dyDescent="0.25">
      <c r="A7" s="31"/>
      <c r="B7" s="31"/>
      <c r="C7" s="32"/>
      <c r="D7" s="33"/>
      <c r="E7" s="34"/>
      <c r="F7" s="35"/>
      <c r="G7" s="31"/>
      <c r="H7" s="31"/>
      <c r="I7" s="5">
        <f t="shared" si="0"/>
        <v>0</v>
      </c>
      <c r="J7" s="6">
        <f t="shared" si="2"/>
        <v>0</v>
      </c>
      <c r="K7" s="6">
        <f>I7*VLOOKUP(H7,Prices!$F$7:$G$13,2,FALSE)*D7</f>
        <v>0</v>
      </c>
      <c r="L7" s="6">
        <f t="shared" si="1"/>
        <v>0</v>
      </c>
      <c r="M7" s="11">
        <f t="shared" si="3"/>
        <v>0</v>
      </c>
      <c r="N7" s="41">
        <f t="shared" si="4"/>
        <v>0</v>
      </c>
      <c r="O7" s="42"/>
      <c r="P7" s="22"/>
      <c r="Q7" s="22"/>
      <c r="R7" s="22"/>
      <c r="S7" s="22"/>
      <c r="T7" s="22"/>
      <c r="U7" s="22"/>
      <c r="V7" s="22"/>
      <c r="W7" s="22"/>
      <c r="X7" s="22"/>
      <c r="Y7" s="22"/>
      <c r="Z7" s="22"/>
      <c r="AA7" s="22"/>
      <c r="AB7" s="22"/>
      <c r="AC7" s="22"/>
      <c r="AD7" s="22"/>
      <c r="AE7" s="22"/>
    </row>
    <row r="8" spans="1:31" ht="15" customHeight="1" x14ac:dyDescent="0.25">
      <c r="A8" s="31"/>
      <c r="B8" s="31"/>
      <c r="C8" s="32"/>
      <c r="D8" s="33"/>
      <c r="E8" s="34"/>
      <c r="F8" s="35"/>
      <c r="G8" s="31"/>
      <c r="H8" s="31"/>
      <c r="I8" s="5">
        <f t="shared" si="0"/>
        <v>0</v>
      </c>
      <c r="J8" s="6">
        <f t="shared" si="2"/>
        <v>0</v>
      </c>
      <c r="K8" s="6">
        <f>I8*VLOOKUP(H8,Prices!$F$7:$G$13,2,FALSE)*D8</f>
        <v>0</v>
      </c>
      <c r="L8" s="6">
        <f t="shared" si="1"/>
        <v>0</v>
      </c>
      <c r="M8" s="11">
        <f t="shared" si="3"/>
        <v>0</v>
      </c>
      <c r="N8" s="41">
        <f t="shared" si="4"/>
        <v>0</v>
      </c>
      <c r="O8" s="22"/>
      <c r="P8" s="22"/>
      <c r="Q8" s="22"/>
      <c r="R8" s="22"/>
      <c r="S8" s="22"/>
      <c r="T8" s="22"/>
      <c r="U8" s="22"/>
      <c r="V8" s="22"/>
      <c r="W8" s="22"/>
      <c r="X8" s="22"/>
      <c r="Y8" s="22"/>
      <c r="Z8" s="22"/>
      <c r="AA8" s="22"/>
      <c r="AB8" s="22"/>
      <c r="AC8" s="22"/>
      <c r="AD8" s="22"/>
      <c r="AE8" s="22"/>
    </row>
    <row r="9" spans="1:31" ht="15" customHeight="1" x14ac:dyDescent="0.25">
      <c r="A9" s="31"/>
      <c r="B9" s="31"/>
      <c r="C9" s="32"/>
      <c r="D9" s="33"/>
      <c r="E9" s="34"/>
      <c r="F9" s="35"/>
      <c r="G9" s="31"/>
      <c r="H9" s="31"/>
      <c r="I9" s="5">
        <f t="shared" si="0"/>
        <v>0</v>
      </c>
      <c r="J9" s="6">
        <f t="shared" si="2"/>
        <v>0</v>
      </c>
      <c r="K9" s="6">
        <f>I9*VLOOKUP(H9,Prices!$F$7:$G$13,2,FALSE)*D9</f>
        <v>0</v>
      </c>
      <c r="L9" s="6">
        <f t="shared" si="1"/>
        <v>0</v>
      </c>
      <c r="M9" s="11">
        <f t="shared" si="3"/>
        <v>0</v>
      </c>
      <c r="N9" s="41">
        <f t="shared" si="4"/>
        <v>0</v>
      </c>
      <c r="O9" s="22"/>
      <c r="P9" s="22"/>
      <c r="Q9" s="22"/>
      <c r="R9" s="22"/>
      <c r="S9" s="22"/>
      <c r="T9" s="22"/>
      <c r="U9" s="22"/>
      <c r="V9" s="22"/>
      <c r="W9" s="22"/>
      <c r="X9" s="22"/>
      <c r="Y9" s="22"/>
      <c r="Z9" s="22"/>
      <c r="AA9" s="22"/>
      <c r="AB9" s="22"/>
      <c r="AC9" s="22"/>
      <c r="AD9" s="22"/>
      <c r="AE9" s="22"/>
    </row>
    <row r="10" spans="1:31" ht="15" customHeight="1" x14ac:dyDescent="0.25">
      <c r="A10" s="31"/>
      <c r="B10" s="31"/>
      <c r="C10" s="32"/>
      <c r="D10" s="33"/>
      <c r="E10" s="34"/>
      <c r="F10" s="35"/>
      <c r="G10" s="31"/>
      <c r="H10" s="31"/>
      <c r="I10" s="5">
        <f t="shared" si="0"/>
        <v>0</v>
      </c>
      <c r="J10" s="6">
        <f t="shared" si="2"/>
        <v>0</v>
      </c>
      <c r="K10" s="6">
        <f>I10*VLOOKUP(H10,Prices!$F$7:$G$13,2,FALSE)*D10</f>
        <v>0</v>
      </c>
      <c r="L10" s="6">
        <f t="shared" si="1"/>
        <v>0</v>
      </c>
      <c r="M10" s="11">
        <f t="shared" si="3"/>
        <v>0</v>
      </c>
      <c r="N10" s="41">
        <f t="shared" si="4"/>
        <v>0</v>
      </c>
      <c r="O10" s="22"/>
      <c r="P10" s="22"/>
      <c r="Q10" s="22"/>
      <c r="R10" s="22"/>
      <c r="S10" s="22"/>
      <c r="T10" s="22"/>
      <c r="U10" s="22"/>
      <c r="V10" s="22"/>
      <c r="W10" s="22"/>
      <c r="X10" s="22"/>
      <c r="Y10" s="22"/>
      <c r="Z10" s="22"/>
      <c r="AA10" s="22"/>
      <c r="AB10" s="22"/>
      <c r="AC10" s="22"/>
      <c r="AD10" s="22"/>
      <c r="AE10" s="22"/>
    </row>
    <row r="11" spans="1:31" ht="15" customHeight="1" x14ac:dyDescent="0.25">
      <c r="A11" s="31"/>
      <c r="B11" s="31"/>
      <c r="C11" s="32"/>
      <c r="D11" s="33"/>
      <c r="E11" s="34"/>
      <c r="F11" s="35"/>
      <c r="G11" s="31"/>
      <c r="H11" s="31"/>
      <c r="I11" s="5">
        <f t="shared" si="0"/>
        <v>0</v>
      </c>
      <c r="J11" s="6">
        <f t="shared" si="2"/>
        <v>0</v>
      </c>
      <c r="K11" s="6">
        <f>I11*VLOOKUP(H11,Prices!$F$7:$G$13,2,FALSE)*D11</f>
        <v>0</v>
      </c>
      <c r="L11" s="6">
        <f t="shared" si="1"/>
        <v>0</v>
      </c>
      <c r="M11" s="11">
        <f t="shared" si="3"/>
        <v>0</v>
      </c>
      <c r="N11" s="41">
        <f t="shared" si="4"/>
        <v>0</v>
      </c>
      <c r="O11" s="22"/>
      <c r="P11" s="22"/>
      <c r="Q11" s="22"/>
      <c r="R11" s="22"/>
      <c r="S11" s="22"/>
      <c r="T11" s="22"/>
      <c r="U11" s="22"/>
      <c r="V11" s="22"/>
      <c r="W11" s="22"/>
      <c r="X11" s="22"/>
      <c r="Y11" s="22"/>
      <c r="Z11" s="22"/>
      <c r="AA11" s="22"/>
      <c r="AB11" s="22"/>
      <c r="AC11" s="22"/>
      <c r="AD11" s="22"/>
      <c r="AE11" s="22"/>
    </row>
    <row r="12" spans="1:31" ht="15" customHeight="1" x14ac:dyDescent="0.25">
      <c r="A12" s="31"/>
      <c r="B12" s="31"/>
      <c r="C12" s="32"/>
      <c r="D12" s="33"/>
      <c r="E12" s="34"/>
      <c r="F12" s="35"/>
      <c r="G12" s="31"/>
      <c r="H12" s="31"/>
      <c r="I12" s="5">
        <f t="shared" si="0"/>
        <v>0</v>
      </c>
      <c r="J12" s="6">
        <f t="shared" si="2"/>
        <v>0</v>
      </c>
      <c r="K12" s="6">
        <f>I12*VLOOKUP(H12,Prices!$F$7:$G$13,2,FALSE)*D12</f>
        <v>0</v>
      </c>
      <c r="L12" s="6">
        <f t="shared" si="1"/>
        <v>0</v>
      </c>
      <c r="M12" s="11">
        <f t="shared" si="3"/>
        <v>0</v>
      </c>
      <c r="N12" s="41">
        <f t="shared" si="4"/>
        <v>0</v>
      </c>
      <c r="O12" s="22"/>
      <c r="P12" s="22"/>
      <c r="Q12" s="22"/>
      <c r="R12" s="22"/>
      <c r="S12" s="22"/>
      <c r="T12" s="22"/>
      <c r="U12" s="22"/>
      <c r="V12" s="22"/>
      <c r="W12" s="22"/>
      <c r="X12" s="22"/>
      <c r="Y12" s="22"/>
      <c r="Z12" s="22"/>
      <c r="AA12" s="22"/>
      <c r="AB12" s="22"/>
      <c r="AC12" s="22"/>
      <c r="AD12" s="22"/>
      <c r="AE12" s="22"/>
    </row>
    <row r="13" spans="1:31" ht="15" customHeight="1" x14ac:dyDescent="0.25">
      <c r="A13" s="36"/>
      <c r="B13" s="36"/>
      <c r="C13" s="32"/>
      <c r="D13" s="33"/>
      <c r="E13" s="34"/>
      <c r="F13" s="35"/>
      <c r="G13" s="31"/>
      <c r="H13" s="31"/>
      <c r="I13" s="5">
        <f t="shared" si="0"/>
        <v>0</v>
      </c>
      <c r="J13" s="6">
        <f t="shared" si="2"/>
        <v>0</v>
      </c>
      <c r="K13" s="6">
        <f>I13*VLOOKUP(H13,Prices!$F$7:$G$13,2,FALSE)*D13</f>
        <v>0</v>
      </c>
      <c r="L13" s="6">
        <f t="shared" si="1"/>
        <v>0</v>
      </c>
      <c r="M13" s="11">
        <f t="shared" si="3"/>
        <v>0</v>
      </c>
      <c r="N13" s="41">
        <f t="shared" si="4"/>
        <v>0</v>
      </c>
      <c r="O13" s="22"/>
      <c r="P13" s="22"/>
      <c r="Q13" s="22"/>
      <c r="R13" s="22"/>
      <c r="S13" s="22"/>
      <c r="T13" s="22"/>
      <c r="U13" s="22"/>
      <c r="V13" s="22"/>
      <c r="W13" s="22"/>
      <c r="X13" s="22"/>
      <c r="Y13" s="22"/>
      <c r="Z13" s="22"/>
      <c r="AA13" s="22"/>
      <c r="AB13" s="22"/>
      <c r="AC13" s="22"/>
      <c r="AD13" s="22"/>
      <c r="AE13" s="22"/>
    </row>
    <row r="14" spans="1:31" ht="15" customHeight="1" x14ac:dyDescent="0.25">
      <c r="A14" s="36"/>
      <c r="B14" s="36"/>
      <c r="C14" s="32"/>
      <c r="D14" s="33"/>
      <c r="E14" s="34"/>
      <c r="F14" s="35"/>
      <c r="G14" s="31"/>
      <c r="H14" s="31"/>
      <c r="I14" s="5">
        <f t="shared" si="0"/>
        <v>0</v>
      </c>
      <c r="J14" s="6">
        <f t="shared" si="2"/>
        <v>0</v>
      </c>
      <c r="K14" s="6">
        <f>I14*VLOOKUP(H14,Prices!$F$7:$G$13,2,FALSE)*D14</f>
        <v>0</v>
      </c>
      <c r="L14" s="6">
        <f t="shared" si="1"/>
        <v>0</v>
      </c>
      <c r="M14" s="11">
        <f t="shared" si="3"/>
        <v>0</v>
      </c>
      <c r="N14" s="41">
        <f t="shared" si="4"/>
        <v>0</v>
      </c>
      <c r="O14" s="22"/>
      <c r="P14" s="22"/>
      <c r="Q14" s="22"/>
      <c r="R14" s="22"/>
      <c r="S14" s="22"/>
      <c r="T14" s="22"/>
      <c r="U14" s="22"/>
      <c r="V14" s="22"/>
      <c r="W14" s="22"/>
      <c r="X14" s="22"/>
      <c r="Y14" s="22"/>
      <c r="Z14" s="22"/>
      <c r="AA14" s="22"/>
      <c r="AB14" s="22"/>
      <c r="AC14" s="22"/>
      <c r="AD14" s="22"/>
      <c r="AE14" s="22"/>
    </row>
    <row r="15" spans="1:31" ht="15" customHeight="1" x14ac:dyDescent="0.25">
      <c r="A15" s="36"/>
      <c r="B15" s="36"/>
      <c r="C15" s="32"/>
      <c r="D15" s="33"/>
      <c r="E15" s="34"/>
      <c r="F15" s="35"/>
      <c r="G15" s="31"/>
      <c r="H15" s="31"/>
      <c r="I15" s="5">
        <f t="shared" si="0"/>
        <v>0</v>
      </c>
      <c r="J15" s="6">
        <f t="shared" si="2"/>
        <v>0</v>
      </c>
      <c r="K15" s="6">
        <f>I15*VLOOKUP(H15,Prices!$F$7:$G$13,2,FALSE)*D15</f>
        <v>0</v>
      </c>
      <c r="L15" s="6">
        <f t="shared" si="1"/>
        <v>0</v>
      </c>
      <c r="M15" s="11">
        <f t="shared" si="3"/>
        <v>0</v>
      </c>
      <c r="N15" s="41">
        <f t="shared" si="4"/>
        <v>0</v>
      </c>
      <c r="O15" s="22"/>
      <c r="P15" s="22"/>
      <c r="Q15" s="22"/>
      <c r="R15" s="22"/>
      <c r="S15" s="22"/>
      <c r="T15" s="22"/>
      <c r="U15" s="22"/>
      <c r="V15" s="22"/>
      <c r="W15" s="22"/>
      <c r="X15" s="22"/>
      <c r="Y15" s="22"/>
      <c r="Z15" s="22"/>
      <c r="AA15" s="22"/>
      <c r="AB15" s="22"/>
      <c r="AC15" s="22"/>
      <c r="AD15" s="22"/>
      <c r="AE15" s="22"/>
    </row>
    <row r="16" spans="1:31" ht="15" customHeight="1" x14ac:dyDescent="0.25">
      <c r="A16" s="36"/>
      <c r="B16" s="36"/>
      <c r="C16" s="32"/>
      <c r="D16" s="33"/>
      <c r="E16" s="34"/>
      <c r="F16" s="35"/>
      <c r="G16" s="31"/>
      <c r="H16" s="31"/>
      <c r="I16" s="5">
        <f t="shared" si="0"/>
        <v>0</v>
      </c>
      <c r="J16" s="6">
        <f t="shared" si="2"/>
        <v>0</v>
      </c>
      <c r="K16" s="6">
        <f>I16*VLOOKUP(H16,Prices!$F$7:$G$13,2,FALSE)*D16</f>
        <v>0</v>
      </c>
      <c r="L16" s="6">
        <f t="shared" si="1"/>
        <v>0</v>
      </c>
      <c r="M16" s="11">
        <f t="shared" si="3"/>
        <v>0</v>
      </c>
      <c r="N16" s="41">
        <f t="shared" si="4"/>
        <v>0</v>
      </c>
      <c r="O16" s="22"/>
      <c r="P16" s="22"/>
      <c r="Q16" s="22"/>
      <c r="R16" s="22"/>
      <c r="S16" s="22"/>
      <c r="T16" s="22"/>
      <c r="U16" s="22"/>
      <c r="V16" s="22"/>
      <c r="W16" s="22"/>
      <c r="X16" s="22"/>
      <c r="Y16" s="22"/>
      <c r="Z16" s="22"/>
      <c r="AA16" s="22"/>
      <c r="AB16" s="22"/>
      <c r="AC16" s="22"/>
      <c r="AD16" s="22"/>
      <c r="AE16" s="22"/>
    </row>
    <row r="17" spans="1:31" ht="15" customHeight="1" x14ac:dyDescent="0.25">
      <c r="A17" s="15"/>
      <c r="B17" s="15"/>
      <c r="C17" s="32"/>
      <c r="D17" s="33"/>
      <c r="E17" s="13"/>
      <c r="F17" s="14"/>
      <c r="G17" s="12"/>
      <c r="H17" s="31"/>
      <c r="I17" s="5">
        <f t="shared" si="0"/>
        <v>0</v>
      </c>
      <c r="J17" s="6">
        <f t="shared" si="2"/>
        <v>0</v>
      </c>
      <c r="K17" s="6">
        <f>I17*VLOOKUP(H17,Prices!$F$7:$G$13,2,FALSE)*D17</f>
        <v>0</v>
      </c>
      <c r="L17" s="6">
        <f t="shared" si="1"/>
        <v>0</v>
      </c>
      <c r="M17" s="11">
        <f t="shared" si="3"/>
        <v>0</v>
      </c>
      <c r="N17" s="41">
        <f t="shared" si="4"/>
        <v>0</v>
      </c>
      <c r="O17" s="22"/>
      <c r="P17" s="22"/>
      <c r="Q17" s="22"/>
      <c r="R17" s="22"/>
      <c r="S17" s="22"/>
      <c r="T17" s="22"/>
      <c r="U17" s="22"/>
      <c r="V17" s="22"/>
      <c r="W17" s="22"/>
      <c r="X17" s="22"/>
      <c r="Y17" s="22"/>
      <c r="Z17" s="22"/>
      <c r="AA17" s="22"/>
      <c r="AB17" s="22"/>
      <c r="AC17" s="22"/>
      <c r="AD17" s="22"/>
      <c r="AE17" s="22"/>
    </row>
    <row r="18" spans="1:31" ht="15" customHeight="1" x14ac:dyDescent="0.25">
      <c r="A18" s="15"/>
      <c r="B18" s="15"/>
      <c r="C18" s="32"/>
      <c r="D18" s="33"/>
      <c r="E18" s="13"/>
      <c r="F18" s="14"/>
      <c r="G18" s="12"/>
      <c r="H18" s="31"/>
      <c r="I18" s="5">
        <f t="shared" si="0"/>
        <v>0</v>
      </c>
      <c r="J18" s="6">
        <f t="shared" si="2"/>
        <v>0</v>
      </c>
      <c r="K18" s="6">
        <f>I18*VLOOKUP(H18,Prices!$F$7:$G$13,2,FALSE)*D18</f>
        <v>0</v>
      </c>
      <c r="L18" s="6">
        <f t="shared" si="1"/>
        <v>0</v>
      </c>
      <c r="M18" s="11">
        <f t="shared" si="3"/>
        <v>0</v>
      </c>
      <c r="N18" s="41">
        <f t="shared" si="4"/>
        <v>0</v>
      </c>
      <c r="O18" s="22"/>
      <c r="P18" s="22"/>
      <c r="Q18" s="22"/>
      <c r="R18" s="22"/>
      <c r="S18" s="22"/>
      <c r="T18" s="22"/>
      <c r="U18" s="22"/>
      <c r="V18" s="22"/>
      <c r="W18" s="22"/>
      <c r="X18" s="22"/>
      <c r="Y18" s="22"/>
      <c r="Z18" s="22"/>
      <c r="AA18" s="22"/>
      <c r="AB18" s="22"/>
      <c r="AC18" s="22"/>
      <c r="AD18" s="22"/>
      <c r="AE18" s="22"/>
    </row>
    <row r="19" spans="1:31" ht="15" customHeight="1" x14ac:dyDescent="0.25">
      <c r="A19" s="15"/>
      <c r="B19" s="15"/>
      <c r="C19" s="32"/>
      <c r="D19" s="33"/>
      <c r="E19" s="13"/>
      <c r="F19" s="14"/>
      <c r="G19" s="12"/>
      <c r="H19" s="31"/>
      <c r="I19" s="5">
        <f t="shared" si="0"/>
        <v>0</v>
      </c>
      <c r="J19" s="6">
        <f t="shared" si="2"/>
        <v>0</v>
      </c>
      <c r="K19" s="6">
        <f>I19*VLOOKUP(H19,Prices!$F$7:$G$13,2,FALSE)*D19</f>
        <v>0</v>
      </c>
      <c r="L19" s="6">
        <f t="shared" si="1"/>
        <v>0</v>
      </c>
      <c r="M19" s="11">
        <f t="shared" si="3"/>
        <v>0</v>
      </c>
      <c r="N19" s="41">
        <f t="shared" si="4"/>
        <v>0</v>
      </c>
      <c r="O19" s="22"/>
      <c r="P19" s="22"/>
      <c r="Q19" s="22"/>
      <c r="R19" s="22"/>
      <c r="S19" s="22"/>
      <c r="T19" s="22"/>
      <c r="U19" s="22"/>
      <c r="V19" s="22"/>
      <c r="W19" s="22"/>
      <c r="X19" s="22"/>
      <c r="Y19" s="22"/>
      <c r="Z19" s="22"/>
      <c r="AA19" s="22"/>
      <c r="AB19" s="22"/>
      <c r="AC19" s="22"/>
      <c r="AD19" s="22"/>
      <c r="AE19" s="22"/>
    </row>
    <row r="20" spans="1:31" ht="15" customHeight="1" x14ac:dyDescent="0.25">
      <c r="A20" s="12"/>
      <c r="B20" s="12"/>
      <c r="C20" s="32"/>
      <c r="D20" s="33"/>
      <c r="E20" s="13"/>
      <c r="F20" s="14"/>
      <c r="G20" s="12"/>
      <c r="H20" s="31"/>
      <c r="I20" s="5">
        <f t="shared" si="0"/>
        <v>0</v>
      </c>
      <c r="J20" s="6">
        <f t="shared" si="2"/>
        <v>0</v>
      </c>
      <c r="K20" s="6">
        <f>I20*VLOOKUP(H20,Prices!$F$7:$G$13,2,FALSE)*D20</f>
        <v>0</v>
      </c>
      <c r="L20" s="6">
        <f t="shared" si="1"/>
        <v>0</v>
      </c>
      <c r="M20" s="11">
        <f t="shared" si="3"/>
        <v>0</v>
      </c>
      <c r="N20" s="41">
        <f t="shared" si="4"/>
        <v>0</v>
      </c>
      <c r="O20" s="22"/>
      <c r="P20" s="22"/>
      <c r="Q20" s="22"/>
      <c r="R20" s="22"/>
      <c r="S20" s="22"/>
      <c r="T20" s="22"/>
      <c r="U20" s="22"/>
      <c r="V20" s="22"/>
      <c r="W20" s="22"/>
      <c r="X20" s="22"/>
      <c r="Y20" s="22"/>
      <c r="Z20" s="22"/>
      <c r="AA20" s="22"/>
      <c r="AB20" s="22"/>
      <c r="AC20" s="22"/>
      <c r="AD20" s="22"/>
      <c r="AE20" s="22"/>
    </row>
    <row r="21" spans="1:31" ht="15.75" customHeight="1" x14ac:dyDescent="0.25">
      <c r="A21" s="12"/>
      <c r="B21" s="12"/>
      <c r="C21" s="32"/>
      <c r="D21" s="33"/>
      <c r="E21" s="13"/>
      <c r="F21" s="14"/>
      <c r="G21" s="12"/>
      <c r="H21" s="31"/>
      <c r="I21" s="5">
        <f t="shared" si="0"/>
        <v>0</v>
      </c>
      <c r="J21" s="6">
        <f t="shared" si="2"/>
        <v>0</v>
      </c>
      <c r="K21" s="6">
        <f>I21*VLOOKUP(H21,Prices!$F$7:$G$13,2,FALSE)*D21</f>
        <v>0</v>
      </c>
      <c r="L21" s="6">
        <f t="shared" si="1"/>
        <v>0</v>
      </c>
      <c r="M21" s="11">
        <f t="shared" si="3"/>
        <v>0</v>
      </c>
      <c r="N21" s="41">
        <f t="shared" si="4"/>
        <v>0</v>
      </c>
      <c r="O21" s="22"/>
      <c r="P21" s="22"/>
      <c r="Q21" s="22"/>
      <c r="R21" s="22"/>
      <c r="S21" s="22"/>
      <c r="T21" s="22"/>
      <c r="U21" s="22"/>
      <c r="V21" s="22"/>
      <c r="W21" s="22"/>
      <c r="X21" s="22"/>
      <c r="Y21" s="22"/>
      <c r="Z21" s="22"/>
      <c r="AA21" s="22"/>
      <c r="AB21" s="22"/>
      <c r="AC21" s="22"/>
      <c r="AD21" s="22"/>
      <c r="AE21" s="22"/>
    </row>
    <row r="22" spans="1:31" ht="15.75" customHeight="1" x14ac:dyDescent="0.25">
      <c r="A22" s="15"/>
      <c r="B22" s="15"/>
      <c r="C22" s="32"/>
      <c r="D22" s="33"/>
      <c r="E22" s="13"/>
      <c r="F22" s="16"/>
      <c r="G22" s="15"/>
      <c r="H22" s="31"/>
      <c r="I22" s="5">
        <f t="shared" si="0"/>
        <v>0</v>
      </c>
      <c r="J22" s="6">
        <f t="shared" si="2"/>
        <v>0</v>
      </c>
      <c r="K22" s="6">
        <f>I22*VLOOKUP(H22,Prices!$F$7:$G$13,2,FALSE)*D22</f>
        <v>0</v>
      </c>
      <c r="L22" s="6">
        <f t="shared" si="1"/>
        <v>0</v>
      </c>
      <c r="M22" s="11">
        <f t="shared" si="3"/>
        <v>0</v>
      </c>
      <c r="N22" s="41">
        <f t="shared" si="4"/>
        <v>0</v>
      </c>
      <c r="O22" s="22"/>
      <c r="P22" s="22"/>
      <c r="Q22" s="22"/>
      <c r="R22" s="22"/>
      <c r="S22" s="22"/>
      <c r="T22" s="22"/>
      <c r="U22" s="22"/>
      <c r="V22" s="22"/>
      <c r="W22" s="22"/>
      <c r="X22" s="22"/>
      <c r="Y22" s="22"/>
      <c r="Z22" s="22"/>
      <c r="AA22" s="22"/>
      <c r="AB22" s="22"/>
      <c r="AC22" s="22"/>
      <c r="AD22" s="22"/>
      <c r="AE22" s="22"/>
    </row>
    <row r="23" spans="1:31" ht="15.75" customHeight="1" x14ac:dyDescent="0.25">
      <c r="A23" s="15"/>
      <c r="B23" s="15"/>
      <c r="C23" s="32"/>
      <c r="D23" s="33"/>
      <c r="E23" s="13"/>
      <c r="F23" s="16"/>
      <c r="G23" s="15"/>
      <c r="H23" s="31"/>
      <c r="I23" s="5">
        <f t="shared" si="0"/>
        <v>0</v>
      </c>
      <c r="J23" s="6">
        <f t="shared" si="2"/>
        <v>0</v>
      </c>
      <c r="K23" s="6">
        <f>I23*VLOOKUP(H23,Prices!$F$7:$G$13,2,FALSE)*D23</f>
        <v>0</v>
      </c>
      <c r="L23" s="6">
        <f t="shared" si="1"/>
        <v>0</v>
      </c>
      <c r="M23" s="11">
        <f t="shared" si="3"/>
        <v>0</v>
      </c>
      <c r="N23" s="41">
        <f t="shared" si="4"/>
        <v>0</v>
      </c>
      <c r="O23" s="22"/>
      <c r="P23" s="22"/>
      <c r="Q23" s="22"/>
      <c r="R23" s="22"/>
      <c r="S23" s="22"/>
      <c r="T23" s="22"/>
      <c r="U23" s="22"/>
      <c r="V23" s="22"/>
      <c r="W23" s="22"/>
      <c r="X23" s="22"/>
      <c r="Y23" s="22"/>
      <c r="Z23" s="22"/>
      <c r="AA23" s="22"/>
      <c r="AB23" s="22"/>
      <c r="AC23" s="22"/>
      <c r="AD23" s="22"/>
      <c r="AE23" s="22"/>
    </row>
    <row r="24" spans="1:31" ht="15.75" customHeight="1" x14ac:dyDescent="0.25">
      <c r="A24" s="15"/>
      <c r="B24" s="15"/>
      <c r="C24" s="32"/>
      <c r="D24" s="33"/>
      <c r="E24" s="13"/>
      <c r="F24" s="16"/>
      <c r="G24" s="15"/>
      <c r="H24" s="31"/>
      <c r="I24" s="5">
        <f t="shared" si="0"/>
        <v>0</v>
      </c>
      <c r="J24" s="6">
        <f t="shared" si="2"/>
        <v>0</v>
      </c>
      <c r="K24" s="6">
        <f>I24*VLOOKUP(H24,Prices!$F$7:$G$13,2,FALSE)*D24</f>
        <v>0</v>
      </c>
      <c r="L24" s="6">
        <f t="shared" si="1"/>
        <v>0</v>
      </c>
      <c r="M24" s="11">
        <f t="shared" si="3"/>
        <v>0</v>
      </c>
      <c r="N24" s="41">
        <f t="shared" si="4"/>
        <v>0</v>
      </c>
      <c r="O24" s="22"/>
      <c r="P24" s="22"/>
      <c r="Q24" s="22"/>
      <c r="R24" s="22"/>
      <c r="S24" s="22"/>
      <c r="T24" s="22"/>
      <c r="U24" s="22"/>
      <c r="V24" s="22"/>
      <c r="W24" s="22"/>
      <c r="X24" s="22"/>
      <c r="Y24" s="22"/>
      <c r="Z24" s="22"/>
      <c r="AA24" s="22"/>
      <c r="AB24" s="22"/>
      <c r="AC24" s="22"/>
      <c r="AD24" s="22"/>
      <c r="AE24" s="22"/>
    </row>
    <row r="25" spans="1:31" ht="15.75" customHeight="1" x14ac:dyDescent="0.25">
      <c r="A25" s="15"/>
      <c r="B25" s="15"/>
      <c r="C25" s="32"/>
      <c r="D25" s="33"/>
      <c r="E25" s="13"/>
      <c r="F25" s="16"/>
      <c r="G25" s="15"/>
      <c r="H25" s="31"/>
      <c r="I25" s="5">
        <f t="shared" si="0"/>
        <v>0</v>
      </c>
      <c r="J25" s="6">
        <f t="shared" si="2"/>
        <v>0</v>
      </c>
      <c r="K25" s="6">
        <f>I25*VLOOKUP(H25,Prices!$F$7:$G$13,2,FALSE)*D25</f>
        <v>0</v>
      </c>
      <c r="L25" s="6">
        <f t="shared" si="1"/>
        <v>0</v>
      </c>
      <c r="M25" s="11">
        <f t="shared" si="3"/>
        <v>0</v>
      </c>
      <c r="N25" s="41">
        <f t="shared" si="4"/>
        <v>0</v>
      </c>
      <c r="O25" s="22"/>
      <c r="P25" s="22"/>
      <c r="Q25" s="22"/>
      <c r="R25" s="22"/>
      <c r="S25" s="22"/>
      <c r="T25" s="22"/>
      <c r="U25" s="22"/>
      <c r="V25" s="22"/>
      <c r="W25" s="22"/>
      <c r="X25" s="22"/>
      <c r="Y25" s="22"/>
      <c r="Z25" s="22"/>
      <c r="AA25" s="22"/>
      <c r="AB25" s="22"/>
      <c r="AC25" s="22"/>
      <c r="AD25" s="22"/>
      <c r="AE25" s="22"/>
    </row>
    <row r="26" spans="1:31" ht="15.75" customHeight="1" x14ac:dyDescent="0.25">
      <c r="A26" s="15"/>
      <c r="B26" s="15"/>
      <c r="C26" s="32"/>
      <c r="D26" s="33"/>
      <c r="E26" s="13"/>
      <c r="F26" s="16"/>
      <c r="G26" s="15"/>
      <c r="H26" s="31"/>
      <c r="I26" s="5">
        <f t="shared" si="0"/>
        <v>0</v>
      </c>
      <c r="J26" s="6">
        <f t="shared" si="2"/>
        <v>0</v>
      </c>
      <c r="K26" s="6">
        <f>I26*VLOOKUP(H26,Prices!$F$7:$G$13,2,FALSE)*D26</f>
        <v>0</v>
      </c>
      <c r="L26" s="6">
        <f t="shared" si="1"/>
        <v>0</v>
      </c>
      <c r="M26" s="11">
        <f t="shared" si="3"/>
        <v>0</v>
      </c>
      <c r="N26" s="41">
        <f t="shared" si="4"/>
        <v>0</v>
      </c>
      <c r="O26" s="22"/>
      <c r="P26" s="22"/>
      <c r="Q26" s="22"/>
      <c r="R26" s="22"/>
      <c r="S26" s="22"/>
      <c r="T26" s="22"/>
      <c r="U26" s="22"/>
      <c r="V26" s="22"/>
      <c r="W26" s="22"/>
      <c r="X26" s="22"/>
      <c r="Y26" s="22"/>
      <c r="Z26" s="22"/>
      <c r="AA26" s="22"/>
      <c r="AB26" s="22"/>
      <c r="AC26" s="22"/>
      <c r="AD26" s="22"/>
      <c r="AE26" s="22"/>
    </row>
    <row r="27" spans="1:31" ht="15.75" customHeight="1" x14ac:dyDescent="0.25">
      <c r="A27" s="15"/>
      <c r="B27" s="15"/>
      <c r="C27" s="32"/>
      <c r="D27" s="33"/>
      <c r="E27" s="13"/>
      <c r="F27" s="16"/>
      <c r="G27" s="15"/>
      <c r="H27" s="31"/>
      <c r="I27" s="5">
        <f t="shared" si="0"/>
        <v>0</v>
      </c>
      <c r="J27" s="6">
        <f t="shared" si="2"/>
        <v>0</v>
      </c>
      <c r="K27" s="6">
        <f>I27*VLOOKUP(H27,Prices!$F$7:$G$13,2,FALSE)*D27</f>
        <v>0</v>
      </c>
      <c r="L27" s="6">
        <f t="shared" si="1"/>
        <v>0</v>
      </c>
      <c r="M27" s="11">
        <f t="shared" si="3"/>
        <v>0</v>
      </c>
      <c r="N27" s="41">
        <f t="shared" si="4"/>
        <v>0</v>
      </c>
      <c r="O27" s="22"/>
      <c r="P27" s="22"/>
      <c r="Q27" s="22"/>
      <c r="R27" s="22"/>
      <c r="S27" s="22"/>
      <c r="T27" s="22"/>
      <c r="U27" s="22"/>
      <c r="V27" s="22"/>
      <c r="W27" s="22"/>
      <c r="X27" s="22"/>
      <c r="Y27" s="22"/>
      <c r="Z27" s="22"/>
      <c r="AA27" s="22"/>
      <c r="AB27" s="22"/>
      <c r="AC27" s="22"/>
      <c r="AD27" s="22"/>
      <c r="AE27" s="22"/>
    </row>
    <row r="28" spans="1:31" ht="15.75" customHeight="1" x14ac:dyDescent="0.25">
      <c r="A28" s="15"/>
      <c r="B28" s="15"/>
      <c r="C28" s="32"/>
      <c r="D28" s="33"/>
      <c r="E28" s="13"/>
      <c r="F28" s="16"/>
      <c r="G28" s="15"/>
      <c r="H28" s="31"/>
      <c r="I28" s="5">
        <f t="shared" si="0"/>
        <v>0</v>
      </c>
      <c r="J28" s="6">
        <f t="shared" si="2"/>
        <v>0</v>
      </c>
      <c r="K28" s="6">
        <f>I28*VLOOKUP(H28,Prices!$F$7:$G$13,2,FALSE)*D28</f>
        <v>0</v>
      </c>
      <c r="L28" s="6">
        <f t="shared" si="1"/>
        <v>0</v>
      </c>
      <c r="M28" s="11">
        <f t="shared" si="3"/>
        <v>0</v>
      </c>
      <c r="N28" s="41">
        <f t="shared" si="4"/>
        <v>0</v>
      </c>
      <c r="O28" s="22"/>
      <c r="P28" s="22"/>
      <c r="Q28" s="22"/>
      <c r="R28" s="22"/>
      <c r="S28" s="22"/>
      <c r="T28" s="22"/>
      <c r="U28" s="22"/>
      <c r="V28" s="22"/>
      <c r="W28" s="22"/>
      <c r="X28" s="22"/>
      <c r="Y28" s="22"/>
      <c r="Z28" s="22"/>
      <c r="AA28" s="22"/>
      <c r="AB28" s="22"/>
      <c r="AC28" s="22"/>
      <c r="AD28" s="22"/>
      <c r="AE28" s="22"/>
    </row>
    <row r="29" spans="1:31" ht="15.75" customHeight="1" x14ac:dyDescent="0.25">
      <c r="A29" s="15"/>
      <c r="B29" s="15"/>
      <c r="C29" s="32"/>
      <c r="D29" s="33"/>
      <c r="E29" s="13"/>
      <c r="F29" s="16"/>
      <c r="G29" s="15"/>
      <c r="H29" s="31"/>
      <c r="I29" s="5">
        <f t="shared" si="0"/>
        <v>0</v>
      </c>
      <c r="J29" s="6">
        <f t="shared" si="2"/>
        <v>0</v>
      </c>
      <c r="K29" s="6">
        <f>I29*VLOOKUP(H29,Prices!$F$7:$G$13,2,FALSE)*D29</f>
        <v>0</v>
      </c>
      <c r="L29" s="6">
        <f t="shared" si="1"/>
        <v>0</v>
      </c>
      <c r="M29" s="11">
        <f t="shared" si="3"/>
        <v>0</v>
      </c>
      <c r="N29" s="41">
        <f t="shared" si="4"/>
        <v>0</v>
      </c>
      <c r="O29" s="22"/>
      <c r="P29" s="22"/>
      <c r="Q29" s="22"/>
      <c r="R29" s="22"/>
      <c r="S29" s="22"/>
      <c r="T29" s="22"/>
      <c r="U29" s="22"/>
      <c r="V29" s="22"/>
      <c r="W29" s="22"/>
      <c r="X29" s="22"/>
      <c r="Y29" s="22"/>
      <c r="Z29" s="22"/>
      <c r="AA29" s="22"/>
      <c r="AB29" s="22"/>
      <c r="AC29" s="22"/>
      <c r="AD29" s="22"/>
      <c r="AE29" s="22"/>
    </row>
    <row r="30" spans="1:31" ht="15.75" customHeight="1" x14ac:dyDescent="0.25">
      <c r="A30" s="15"/>
      <c r="B30" s="15"/>
      <c r="C30" s="32"/>
      <c r="D30" s="33"/>
      <c r="E30" s="13"/>
      <c r="F30" s="16"/>
      <c r="G30" s="15"/>
      <c r="H30" s="31"/>
      <c r="I30" s="5">
        <f t="shared" si="0"/>
        <v>0</v>
      </c>
      <c r="J30" s="6">
        <f t="shared" si="2"/>
        <v>0</v>
      </c>
      <c r="K30" s="6">
        <f>I30*VLOOKUP(H30,Prices!$F$7:$G$13,2,FALSE)*D30</f>
        <v>0</v>
      </c>
      <c r="L30" s="6">
        <f t="shared" si="1"/>
        <v>0</v>
      </c>
      <c r="M30" s="11">
        <f t="shared" si="3"/>
        <v>0</v>
      </c>
      <c r="N30" s="41">
        <f t="shared" si="4"/>
        <v>0</v>
      </c>
      <c r="O30" s="17"/>
      <c r="P30" s="17"/>
      <c r="Q30" s="17"/>
      <c r="R30" s="17"/>
      <c r="S30" s="17"/>
      <c r="T30" s="17"/>
      <c r="U30" s="17"/>
      <c r="V30" s="17"/>
      <c r="W30" s="17"/>
      <c r="X30" s="17"/>
      <c r="Y30" s="17"/>
      <c r="Z30" s="17"/>
      <c r="AA30" s="17"/>
      <c r="AB30" s="17"/>
      <c r="AC30" s="17"/>
      <c r="AD30" s="17"/>
      <c r="AE30" s="17"/>
    </row>
    <row r="31" spans="1:31" ht="15.75" customHeight="1" x14ac:dyDescent="0.25">
      <c r="A31" s="15"/>
      <c r="B31" s="15"/>
      <c r="C31" s="32"/>
      <c r="D31" s="33"/>
      <c r="E31" s="13"/>
      <c r="F31" s="16"/>
      <c r="G31" s="15"/>
      <c r="H31" s="31"/>
      <c r="I31" s="5">
        <f t="shared" si="0"/>
        <v>0</v>
      </c>
      <c r="J31" s="6">
        <f t="shared" si="2"/>
        <v>0</v>
      </c>
      <c r="K31" s="6">
        <f>I31*VLOOKUP(H31,Prices!$F$7:$G$13,2,FALSE)*D31</f>
        <v>0</v>
      </c>
      <c r="L31" s="6">
        <f t="shared" si="1"/>
        <v>0</v>
      </c>
      <c r="M31" s="11">
        <f t="shared" si="3"/>
        <v>0</v>
      </c>
      <c r="N31" s="41">
        <f t="shared" si="4"/>
        <v>0</v>
      </c>
      <c r="O31" s="20"/>
      <c r="P31" s="20"/>
      <c r="Q31" s="17"/>
      <c r="R31" s="17"/>
      <c r="S31" s="17"/>
      <c r="T31" s="17"/>
      <c r="U31" s="17"/>
      <c r="V31" s="17"/>
      <c r="W31" s="17"/>
      <c r="X31" s="17"/>
      <c r="Y31" s="17"/>
      <c r="Z31" s="17"/>
      <c r="AA31" s="17"/>
      <c r="AB31" s="17"/>
      <c r="AC31" s="17"/>
      <c r="AD31" s="17"/>
      <c r="AE31" s="17"/>
    </row>
    <row r="32" spans="1:31" ht="15.75" customHeight="1" x14ac:dyDescent="0.25">
      <c r="A32" s="15"/>
      <c r="B32" s="15"/>
      <c r="C32" s="32"/>
      <c r="D32" s="33"/>
      <c r="E32" s="13"/>
      <c r="F32" s="16"/>
      <c r="G32" s="15"/>
      <c r="H32" s="31"/>
      <c r="I32" s="5">
        <f t="shared" si="0"/>
        <v>0</v>
      </c>
      <c r="J32" s="6">
        <f t="shared" si="2"/>
        <v>0</v>
      </c>
      <c r="K32" s="6">
        <f>I32*VLOOKUP(H32,Prices!$F$7:$G$13,2,FALSE)*D32</f>
        <v>0</v>
      </c>
      <c r="L32" s="6">
        <f t="shared" si="1"/>
        <v>0</v>
      </c>
      <c r="M32" s="11">
        <f t="shared" si="3"/>
        <v>0</v>
      </c>
      <c r="N32" s="41">
        <f t="shared" si="4"/>
        <v>0</v>
      </c>
      <c r="O32" s="20"/>
      <c r="P32" s="20"/>
      <c r="Q32" s="17"/>
      <c r="R32" s="17"/>
      <c r="S32" s="17"/>
      <c r="T32" s="17"/>
      <c r="U32" s="17"/>
      <c r="V32" s="17"/>
      <c r="W32" s="17"/>
      <c r="X32" s="17"/>
      <c r="Y32" s="17"/>
      <c r="Z32" s="17"/>
      <c r="AA32" s="17"/>
      <c r="AB32" s="17"/>
      <c r="AC32" s="17"/>
      <c r="AD32" s="17"/>
      <c r="AE32" s="17"/>
    </row>
    <row r="33" spans="1:31" ht="15.75" customHeight="1" x14ac:dyDescent="0.25">
      <c r="A33" s="15"/>
      <c r="B33" s="15"/>
      <c r="C33" s="32"/>
      <c r="D33" s="33"/>
      <c r="E33" s="13"/>
      <c r="F33" s="16"/>
      <c r="G33" s="15"/>
      <c r="H33" s="31"/>
      <c r="I33" s="5">
        <f t="shared" si="0"/>
        <v>0</v>
      </c>
      <c r="J33" s="6">
        <f t="shared" si="2"/>
        <v>0</v>
      </c>
      <c r="K33" s="6">
        <f>I33*VLOOKUP(H33,Prices!$F$7:$G$13,2,FALSE)*D33</f>
        <v>0</v>
      </c>
      <c r="L33" s="6">
        <f t="shared" si="1"/>
        <v>0</v>
      </c>
      <c r="M33" s="11">
        <f t="shared" si="3"/>
        <v>0</v>
      </c>
      <c r="N33" s="41">
        <f t="shared" si="4"/>
        <v>0</v>
      </c>
      <c r="O33" s="20"/>
      <c r="P33" s="20"/>
      <c r="Q33" s="17"/>
      <c r="R33" s="17"/>
      <c r="S33" s="17"/>
      <c r="T33" s="17"/>
      <c r="U33" s="17"/>
      <c r="V33" s="17"/>
      <c r="W33" s="17"/>
      <c r="X33" s="17"/>
      <c r="Y33" s="17"/>
      <c r="Z33" s="17"/>
      <c r="AA33" s="17"/>
      <c r="AB33" s="17"/>
      <c r="AC33" s="17"/>
      <c r="AD33" s="17"/>
      <c r="AE33" s="17"/>
    </row>
    <row r="34" spans="1:31" ht="15.75" customHeight="1" x14ac:dyDescent="0.25">
      <c r="A34" s="15"/>
      <c r="B34" s="15"/>
      <c r="C34" s="32"/>
      <c r="D34" s="33"/>
      <c r="E34" s="13"/>
      <c r="F34" s="16"/>
      <c r="G34" s="15"/>
      <c r="H34" s="31"/>
      <c r="I34" s="5">
        <f t="shared" si="0"/>
        <v>0</v>
      </c>
      <c r="J34" s="6">
        <f t="shared" si="2"/>
        <v>0</v>
      </c>
      <c r="K34" s="6">
        <f>I34*VLOOKUP(H34,Prices!$F$7:$G$13,2,FALSE)*D34</f>
        <v>0</v>
      </c>
      <c r="L34" s="6">
        <f t="shared" si="1"/>
        <v>0</v>
      </c>
      <c r="M34" s="11">
        <f t="shared" si="3"/>
        <v>0</v>
      </c>
      <c r="N34" s="41">
        <f t="shared" si="4"/>
        <v>0</v>
      </c>
      <c r="O34" s="17"/>
      <c r="P34" s="17"/>
      <c r="Q34" s="17"/>
      <c r="R34" s="17"/>
      <c r="S34" s="17"/>
      <c r="T34" s="17"/>
      <c r="U34" s="17"/>
      <c r="V34" s="17"/>
      <c r="W34" s="17"/>
      <c r="X34" s="17"/>
      <c r="Y34" s="17"/>
      <c r="Z34" s="17"/>
      <c r="AA34" s="17"/>
      <c r="AB34" s="17"/>
      <c r="AC34" s="17"/>
      <c r="AD34" s="17"/>
      <c r="AE34" s="17"/>
    </row>
    <row r="35" spans="1:31" ht="15.75" customHeight="1" x14ac:dyDescent="0.25">
      <c r="A35" s="15"/>
      <c r="B35" s="15"/>
      <c r="C35" s="32"/>
      <c r="D35" s="33"/>
      <c r="E35" s="13"/>
      <c r="F35" s="16"/>
      <c r="G35" s="15"/>
      <c r="H35" s="31"/>
      <c r="I35" s="5">
        <f t="shared" si="0"/>
        <v>0</v>
      </c>
      <c r="J35" s="6">
        <f t="shared" si="2"/>
        <v>0</v>
      </c>
      <c r="K35" s="6">
        <f>I35*VLOOKUP(H35,Prices!$F$7:$G$13,2,FALSE)*D35</f>
        <v>0</v>
      </c>
      <c r="L35" s="6">
        <f t="shared" si="1"/>
        <v>0</v>
      </c>
      <c r="M35" s="11">
        <f t="shared" si="3"/>
        <v>0</v>
      </c>
      <c r="N35" s="41">
        <f t="shared" si="4"/>
        <v>0</v>
      </c>
      <c r="O35" s="17"/>
      <c r="P35" s="17"/>
      <c r="Q35" s="17"/>
      <c r="R35" s="17"/>
      <c r="S35" s="17"/>
      <c r="T35" s="17"/>
      <c r="U35" s="17"/>
      <c r="V35" s="17"/>
      <c r="W35" s="17"/>
      <c r="X35" s="17"/>
      <c r="Y35" s="17"/>
      <c r="Z35" s="17"/>
      <c r="AA35" s="17"/>
      <c r="AB35" s="17"/>
      <c r="AC35" s="17"/>
      <c r="AD35" s="17"/>
      <c r="AE35" s="17"/>
    </row>
    <row r="36" spans="1:31" ht="15.75" customHeight="1" x14ac:dyDescent="0.25">
      <c r="A36" s="15"/>
      <c r="B36" s="15"/>
      <c r="C36" s="32"/>
      <c r="D36" s="33"/>
      <c r="E36" s="13"/>
      <c r="F36" s="16"/>
      <c r="G36" s="15"/>
      <c r="H36" s="31"/>
      <c r="I36" s="5">
        <f t="shared" si="0"/>
        <v>0</v>
      </c>
      <c r="J36" s="6">
        <f t="shared" si="2"/>
        <v>0</v>
      </c>
      <c r="K36" s="6">
        <f>I36*VLOOKUP(H36,Prices!$F$7:$G$13,2,FALSE)*D36</f>
        <v>0</v>
      </c>
      <c r="L36" s="6">
        <f t="shared" si="1"/>
        <v>0</v>
      </c>
      <c r="M36" s="11">
        <f t="shared" si="3"/>
        <v>0</v>
      </c>
      <c r="N36" s="41">
        <f t="shared" si="4"/>
        <v>0</v>
      </c>
      <c r="O36" s="17"/>
      <c r="P36" s="17"/>
      <c r="Q36" s="17"/>
      <c r="R36" s="17"/>
      <c r="S36" s="17"/>
      <c r="T36" s="17"/>
      <c r="U36" s="17"/>
      <c r="V36" s="17"/>
      <c r="W36" s="17"/>
      <c r="X36" s="17"/>
      <c r="Y36" s="17"/>
      <c r="Z36" s="17"/>
      <c r="AA36" s="17"/>
      <c r="AB36" s="17"/>
      <c r="AC36" s="17"/>
      <c r="AD36" s="17"/>
      <c r="AE36" s="17"/>
    </row>
    <row r="37" spans="1:31" ht="15.75" customHeight="1" x14ac:dyDescent="0.25">
      <c r="A37" s="15"/>
      <c r="B37" s="15"/>
      <c r="C37" s="32"/>
      <c r="D37" s="33"/>
      <c r="E37" s="13"/>
      <c r="F37" s="16"/>
      <c r="G37" s="15"/>
      <c r="H37" s="31"/>
      <c r="I37" s="5">
        <f t="shared" si="0"/>
        <v>0</v>
      </c>
      <c r="J37" s="6">
        <f t="shared" si="2"/>
        <v>0</v>
      </c>
      <c r="K37" s="6">
        <f>I37*VLOOKUP(H37,Prices!$F$7:$G$13,2,FALSE)*D37</f>
        <v>0</v>
      </c>
      <c r="L37" s="6">
        <f t="shared" si="1"/>
        <v>0</v>
      </c>
      <c r="M37" s="11">
        <f t="shared" si="3"/>
        <v>0</v>
      </c>
      <c r="N37" s="41">
        <f t="shared" si="4"/>
        <v>0</v>
      </c>
      <c r="O37" s="20"/>
    </row>
    <row r="38" spans="1:31" ht="15.75" customHeight="1" x14ac:dyDescent="0.25">
      <c r="A38" s="15"/>
      <c r="B38" s="15"/>
      <c r="C38" s="32"/>
      <c r="D38" s="33"/>
      <c r="E38" s="13"/>
      <c r="F38" s="16"/>
      <c r="G38" s="15"/>
      <c r="H38" s="31"/>
      <c r="I38" s="5">
        <f t="shared" si="0"/>
        <v>0</v>
      </c>
      <c r="J38" s="6">
        <f t="shared" si="2"/>
        <v>0</v>
      </c>
      <c r="K38" s="6">
        <f>I38*VLOOKUP(H38,Prices!$F$7:$G$13,2,FALSE)*D38</f>
        <v>0</v>
      </c>
      <c r="L38" s="6">
        <f t="shared" si="1"/>
        <v>0</v>
      </c>
      <c r="M38" s="11">
        <f t="shared" si="3"/>
        <v>0</v>
      </c>
      <c r="N38" s="41">
        <f t="shared" si="4"/>
        <v>0</v>
      </c>
      <c r="O38" s="20"/>
    </row>
    <row r="39" spans="1:31" ht="15.75" customHeight="1" x14ac:dyDescent="0.25">
      <c r="A39" s="15"/>
      <c r="B39" s="15"/>
      <c r="C39" s="32"/>
      <c r="D39" s="33"/>
      <c r="E39" s="13"/>
      <c r="F39" s="16"/>
      <c r="G39" s="15"/>
      <c r="H39" s="31"/>
      <c r="I39" s="5">
        <f t="shared" si="0"/>
        <v>0</v>
      </c>
      <c r="J39" s="6">
        <f t="shared" si="2"/>
        <v>0</v>
      </c>
      <c r="K39" s="6">
        <f>I39*VLOOKUP(H39,Prices!$F$7:$G$13,2,FALSE)*D39</f>
        <v>0</v>
      </c>
      <c r="L39" s="6">
        <f t="shared" si="1"/>
        <v>0</v>
      </c>
      <c r="M39" s="11">
        <f t="shared" si="3"/>
        <v>0</v>
      </c>
      <c r="N39" s="41">
        <f t="shared" si="4"/>
        <v>0</v>
      </c>
      <c r="O39" s="20"/>
    </row>
    <row r="40" spans="1:31" ht="15.75" customHeight="1" x14ac:dyDescent="0.25">
      <c r="A40" s="15"/>
      <c r="B40" s="15"/>
      <c r="C40" s="32"/>
      <c r="D40" s="33"/>
      <c r="E40" s="13"/>
      <c r="F40" s="16"/>
      <c r="G40" s="15"/>
      <c r="H40" s="31"/>
      <c r="I40" s="5">
        <f t="shared" si="0"/>
        <v>0</v>
      </c>
      <c r="J40" s="6">
        <f t="shared" si="2"/>
        <v>0</v>
      </c>
      <c r="K40" s="6">
        <f>I40*VLOOKUP(H40,Prices!$F$7:$G$13,2,FALSE)*D40</f>
        <v>0</v>
      </c>
      <c r="L40" s="6">
        <f t="shared" si="1"/>
        <v>0</v>
      </c>
      <c r="M40" s="11">
        <f t="shared" si="3"/>
        <v>0</v>
      </c>
      <c r="N40" s="41">
        <f t="shared" si="4"/>
        <v>0</v>
      </c>
      <c r="O40" s="20"/>
    </row>
    <row r="41" spans="1:31" ht="15.75" customHeight="1" x14ac:dyDescent="0.25">
      <c r="A41" s="15"/>
      <c r="B41" s="15"/>
      <c r="C41" s="32"/>
      <c r="D41" s="33"/>
      <c r="E41" s="13"/>
      <c r="F41" s="16"/>
      <c r="G41" s="15"/>
      <c r="H41" s="31"/>
      <c r="I41" s="5">
        <f t="shared" si="0"/>
        <v>0</v>
      </c>
      <c r="J41" s="6">
        <f t="shared" si="2"/>
        <v>0</v>
      </c>
      <c r="K41" s="6">
        <f>I41*VLOOKUP(H41,Prices!$F$7:$G$13,2,FALSE)*D41</f>
        <v>0</v>
      </c>
      <c r="L41" s="6">
        <f t="shared" si="1"/>
        <v>0</v>
      </c>
      <c r="M41" s="11">
        <f t="shared" si="3"/>
        <v>0</v>
      </c>
      <c r="N41" s="41">
        <f t="shared" si="4"/>
        <v>0</v>
      </c>
      <c r="O41" s="20"/>
    </row>
    <row r="42" spans="1:31" ht="15.75" customHeight="1" x14ac:dyDescent="0.25">
      <c r="A42" s="15"/>
      <c r="B42" s="15"/>
      <c r="C42" s="32"/>
      <c r="D42" s="33"/>
      <c r="E42" s="13"/>
      <c r="F42" s="16"/>
      <c r="G42" s="15"/>
      <c r="H42" s="31"/>
      <c r="I42" s="5">
        <f t="shared" si="0"/>
        <v>0</v>
      </c>
      <c r="J42" s="6">
        <f t="shared" si="2"/>
        <v>0</v>
      </c>
      <c r="K42" s="6">
        <f>I42*VLOOKUP(H42,Prices!$F$7:$G$13,2,FALSE)*D42</f>
        <v>0</v>
      </c>
      <c r="L42" s="6">
        <f t="shared" si="1"/>
        <v>0</v>
      </c>
      <c r="M42" s="11">
        <f t="shared" si="3"/>
        <v>0</v>
      </c>
      <c r="N42" s="41">
        <f t="shared" si="4"/>
        <v>0</v>
      </c>
      <c r="O42" s="20"/>
    </row>
    <row r="43" spans="1:31" ht="15.75" customHeight="1" x14ac:dyDescent="0.25">
      <c r="A43" s="15"/>
      <c r="B43" s="15"/>
      <c r="C43" s="32"/>
      <c r="D43" s="33"/>
      <c r="E43" s="13"/>
      <c r="F43" s="16"/>
      <c r="G43" s="15"/>
      <c r="H43" s="31"/>
      <c r="I43" s="5">
        <f t="shared" si="0"/>
        <v>0</v>
      </c>
      <c r="J43" s="6">
        <f t="shared" si="2"/>
        <v>0</v>
      </c>
      <c r="K43" s="6">
        <f>I43*VLOOKUP(H43,Prices!$F$7:$G$13,2,FALSE)*D43</f>
        <v>0</v>
      </c>
      <c r="L43" s="6">
        <f t="shared" si="1"/>
        <v>0</v>
      </c>
      <c r="M43" s="11">
        <f t="shared" si="3"/>
        <v>0</v>
      </c>
      <c r="N43" s="41">
        <f t="shared" si="4"/>
        <v>0</v>
      </c>
      <c r="O43" s="20"/>
    </row>
    <row r="44" spans="1:31" ht="15.75" customHeight="1" x14ac:dyDescent="0.25">
      <c r="A44" s="15"/>
      <c r="B44" s="15"/>
      <c r="C44" s="32"/>
      <c r="D44" s="33"/>
      <c r="E44" s="13"/>
      <c r="F44" s="16"/>
      <c r="G44" s="15"/>
      <c r="H44" s="31"/>
      <c r="I44" s="5">
        <f t="shared" si="0"/>
        <v>0</v>
      </c>
      <c r="J44" s="6">
        <f t="shared" si="2"/>
        <v>0</v>
      </c>
      <c r="K44" s="6">
        <f>I44*VLOOKUP(H44,Prices!$F$7:$G$13,2,FALSE)*D44</f>
        <v>0</v>
      </c>
      <c r="L44" s="6">
        <f t="shared" si="1"/>
        <v>0</v>
      </c>
      <c r="M44" s="11">
        <f t="shared" si="3"/>
        <v>0</v>
      </c>
      <c r="N44" s="41">
        <f t="shared" si="4"/>
        <v>0</v>
      </c>
      <c r="O44" s="20"/>
    </row>
    <row r="45" spans="1:31" ht="15.75" customHeight="1" x14ac:dyDescent="0.25">
      <c r="A45" s="15"/>
      <c r="B45" s="15"/>
      <c r="C45" s="32"/>
      <c r="D45" s="33"/>
      <c r="E45" s="13"/>
      <c r="F45" s="16"/>
      <c r="G45" s="15"/>
      <c r="H45" s="31"/>
      <c r="I45" s="5">
        <f t="shared" si="0"/>
        <v>0</v>
      </c>
      <c r="J45" s="6">
        <f t="shared" si="2"/>
        <v>0</v>
      </c>
      <c r="K45" s="6">
        <f>I45*VLOOKUP(H45,Prices!$F$7:$G$13,2,FALSE)*D45</f>
        <v>0</v>
      </c>
      <c r="L45" s="6">
        <f t="shared" si="1"/>
        <v>0</v>
      </c>
      <c r="M45" s="11">
        <f t="shared" si="3"/>
        <v>0</v>
      </c>
      <c r="N45" s="41">
        <f t="shared" si="4"/>
        <v>0</v>
      </c>
      <c r="O45" s="20"/>
    </row>
    <row r="46" spans="1:31" ht="15.75" customHeight="1" x14ac:dyDescent="0.25">
      <c r="A46" s="15"/>
      <c r="B46" s="15"/>
      <c r="C46" s="32"/>
      <c r="D46" s="33"/>
      <c r="E46" s="13"/>
      <c r="F46" s="16"/>
      <c r="G46" s="15"/>
      <c r="H46" s="31"/>
      <c r="I46" s="5">
        <f t="shared" si="0"/>
        <v>0</v>
      </c>
      <c r="J46" s="6">
        <f t="shared" si="2"/>
        <v>0</v>
      </c>
      <c r="K46" s="6">
        <f>I46*VLOOKUP(H46,Prices!$F$7:$G$13,2,FALSE)*D46</f>
        <v>0</v>
      </c>
      <c r="L46" s="6">
        <f t="shared" si="1"/>
        <v>0</v>
      </c>
      <c r="M46" s="11">
        <f t="shared" si="3"/>
        <v>0</v>
      </c>
      <c r="N46" s="41">
        <f t="shared" si="4"/>
        <v>0</v>
      </c>
      <c r="O46" s="20"/>
    </row>
    <row r="47" spans="1:31" ht="15.75" customHeight="1" x14ac:dyDescent="0.25">
      <c r="A47" s="15"/>
      <c r="B47" s="15"/>
      <c r="C47" s="32"/>
      <c r="D47" s="33"/>
      <c r="E47" s="13"/>
      <c r="F47" s="16"/>
      <c r="G47" s="15"/>
      <c r="H47" s="31"/>
      <c r="I47" s="5">
        <f t="shared" si="0"/>
        <v>0</v>
      </c>
      <c r="J47" s="6">
        <f t="shared" si="2"/>
        <v>0</v>
      </c>
      <c r="K47" s="6">
        <f>I47*VLOOKUP(H47,Prices!$F$7:$G$13,2,FALSE)*D47</f>
        <v>0</v>
      </c>
      <c r="L47" s="6">
        <f t="shared" si="1"/>
        <v>0</v>
      </c>
      <c r="M47" s="11">
        <f t="shared" si="3"/>
        <v>0</v>
      </c>
      <c r="N47" s="41">
        <f t="shared" si="4"/>
        <v>0</v>
      </c>
      <c r="O47" s="20"/>
    </row>
    <row r="48" spans="1:31" ht="15.75" customHeight="1" x14ac:dyDescent="0.25">
      <c r="A48" s="15"/>
      <c r="B48" s="15"/>
      <c r="C48" s="32"/>
      <c r="D48" s="33"/>
      <c r="E48" s="13"/>
      <c r="F48" s="16"/>
      <c r="G48" s="15"/>
      <c r="H48" s="31"/>
      <c r="I48" s="5">
        <f t="shared" si="0"/>
        <v>0</v>
      </c>
      <c r="J48" s="6">
        <f t="shared" si="2"/>
        <v>0</v>
      </c>
      <c r="K48" s="6">
        <f>I48*VLOOKUP(H48,Prices!$F$7:$G$13,2,FALSE)*D48</f>
        <v>0</v>
      </c>
      <c r="L48" s="6">
        <f t="shared" si="1"/>
        <v>0</v>
      </c>
      <c r="M48" s="11">
        <f t="shared" si="3"/>
        <v>0</v>
      </c>
      <c r="N48" s="41">
        <f t="shared" si="4"/>
        <v>0</v>
      </c>
      <c r="O48" s="20"/>
    </row>
    <row r="49" spans="1:15" ht="15.75" customHeight="1" x14ac:dyDescent="0.25">
      <c r="A49" s="15"/>
      <c r="B49" s="15"/>
      <c r="C49" s="32"/>
      <c r="D49" s="33"/>
      <c r="E49" s="13"/>
      <c r="F49" s="16"/>
      <c r="G49" s="15"/>
      <c r="H49" s="31"/>
      <c r="I49" s="5">
        <f t="shared" si="0"/>
        <v>0</v>
      </c>
      <c r="J49" s="6">
        <f t="shared" si="2"/>
        <v>0</v>
      </c>
      <c r="K49" s="6">
        <f>I49*VLOOKUP(H49,Prices!$F$7:$G$13,2,FALSE)*D49</f>
        <v>0</v>
      </c>
      <c r="L49" s="6">
        <f t="shared" si="1"/>
        <v>0</v>
      </c>
      <c r="M49" s="11">
        <f t="shared" si="3"/>
        <v>0</v>
      </c>
      <c r="N49" s="41">
        <f t="shared" si="4"/>
        <v>0</v>
      </c>
      <c r="O49" s="20"/>
    </row>
    <row r="50" spans="1:15" ht="15.75" customHeight="1" x14ac:dyDescent="0.25">
      <c r="A50" s="15"/>
      <c r="B50" s="15"/>
      <c r="C50" s="32"/>
      <c r="D50" s="33"/>
      <c r="E50" s="13"/>
      <c r="F50" s="16"/>
      <c r="G50" s="15"/>
      <c r="H50" s="31"/>
      <c r="I50" s="5">
        <f t="shared" si="0"/>
        <v>0</v>
      </c>
      <c r="J50" s="6">
        <f t="shared" si="2"/>
        <v>0</v>
      </c>
      <c r="K50" s="6">
        <f>I50*VLOOKUP(H50,Prices!$F$7:$G$13,2,FALSE)*D50</f>
        <v>0</v>
      </c>
      <c r="L50" s="6">
        <f t="shared" si="1"/>
        <v>0</v>
      </c>
      <c r="M50" s="11">
        <f t="shared" si="3"/>
        <v>0</v>
      </c>
      <c r="N50" s="41">
        <f t="shared" si="4"/>
        <v>0</v>
      </c>
      <c r="O50" s="20"/>
    </row>
    <row r="51" spans="1:15" ht="15.75" customHeight="1" x14ac:dyDescent="0.25">
      <c r="A51" s="15"/>
      <c r="B51" s="15"/>
      <c r="C51" s="32"/>
      <c r="D51" s="33"/>
      <c r="E51" s="13"/>
      <c r="F51" s="16"/>
      <c r="G51" s="15"/>
      <c r="H51" s="31"/>
      <c r="I51" s="5">
        <f t="shared" si="0"/>
        <v>0</v>
      </c>
      <c r="J51" s="6">
        <f t="shared" si="2"/>
        <v>0</v>
      </c>
      <c r="K51" s="6">
        <f>I51*VLOOKUP(H51,Prices!$F$7:$G$13,2,FALSE)*D51</f>
        <v>0</v>
      </c>
      <c r="L51" s="6">
        <f t="shared" si="1"/>
        <v>0</v>
      </c>
      <c r="M51" s="11">
        <f t="shared" si="3"/>
        <v>0</v>
      </c>
      <c r="N51" s="41">
        <f t="shared" si="4"/>
        <v>0</v>
      </c>
      <c r="O51" s="20"/>
    </row>
    <row r="52" spans="1:15" ht="15.75" customHeight="1" x14ac:dyDescent="0.25">
      <c r="A52" s="15"/>
      <c r="B52" s="15"/>
      <c r="C52" s="32"/>
      <c r="D52" s="33"/>
      <c r="E52" s="13"/>
      <c r="F52" s="16"/>
      <c r="G52" s="15"/>
      <c r="H52" s="31"/>
      <c r="I52" s="5">
        <f t="shared" si="0"/>
        <v>0</v>
      </c>
      <c r="J52" s="6">
        <f t="shared" si="2"/>
        <v>0</v>
      </c>
      <c r="K52" s="6">
        <f>I52*VLOOKUP(H52,Prices!$F$7:$G$13,2,FALSE)*D52</f>
        <v>0</v>
      </c>
      <c r="L52" s="6">
        <f t="shared" si="1"/>
        <v>0</v>
      </c>
      <c r="M52" s="11">
        <f t="shared" si="3"/>
        <v>0</v>
      </c>
      <c r="N52" s="41">
        <f t="shared" si="4"/>
        <v>0</v>
      </c>
      <c r="O52" s="20"/>
    </row>
    <row r="53" spans="1:15" ht="15.75" customHeight="1" x14ac:dyDescent="0.25">
      <c r="A53" s="15"/>
      <c r="B53" s="15"/>
      <c r="C53" s="32"/>
      <c r="D53" s="33"/>
      <c r="E53" s="13"/>
      <c r="F53" s="16"/>
      <c r="G53" s="15"/>
      <c r="H53" s="31"/>
      <c r="I53" s="5">
        <f t="shared" si="0"/>
        <v>0</v>
      </c>
      <c r="J53" s="6">
        <f t="shared" si="2"/>
        <v>0</v>
      </c>
      <c r="K53" s="6">
        <f>I53*VLOOKUP(H53,Prices!$F$7:$G$13,2,FALSE)*D53</f>
        <v>0</v>
      </c>
      <c r="L53" s="6">
        <f t="shared" si="1"/>
        <v>0</v>
      </c>
      <c r="M53" s="11">
        <f t="shared" si="3"/>
        <v>0</v>
      </c>
      <c r="N53" s="41">
        <f t="shared" si="4"/>
        <v>0</v>
      </c>
      <c r="O53" s="20"/>
    </row>
    <row r="54" spans="1:15" ht="15.75" customHeight="1" x14ac:dyDescent="0.25">
      <c r="A54" s="15"/>
      <c r="B54" s="15"/>
      <c r="C54" s="32"/>
      <c r="D54" s="33"/>
      <c r="E54" s="13"/>
      <c r="F54" s="16"/>
      <c r="G54" s="15"/>
      <c r="H54" s="31"/>
      <c r="I54" s="5">
        <f t="shared" si="0"/>
        <v>0</v>
      </c>
      <c r="J54" s="6">
        <f t="shared" si="2"/>
        <v>0</v>
      </c>
      <c r="K54" s="6">
        <f>I54*VLOOKUP(H54,Prices!$F$7:$G$13,2,FALSE)*D54</f>
        <v>0</v>
      </c>
      <c r="L54" s="6">
        <f t="shared" si="1"/>
        <v>0</v>
      </c>
      <c r="M54" s="11">
        <f t="shared" si="3"/>
        <v>0</v>
      </c>
      <c r="N54" s="41">
        <f t="shared" si="4"/>
        <v>0</v>
      </c>
      <c r="O54" s="20"/>
    </row>
    <row r="55" spans="1:15" ht="15.75" customHeight="1" x14ac:dyDescent="0.25">
      <c r="A55" s="15"/>
      <c r="B55" s="15"/>
      <c r="C55" s="32"/>
      <c r="D55" s="33"/>
      <c r="E55" s="13"/>
      <c r="F55" s="16"/>
      <c r="G55" s="15"/>
      <c r="H55" s="31"/>
      <c r="I55" s="5">
        <f t="shared" si="0"/>
        <v>0</v>
      </c>
      <c r="J55" s="6">
        <f t="shared" si="2"/>
        <v>0</v>
      </c>
      <c r="K55" s="6">
        <f>I55*VLOOKUP(H55,Prices!$F$7:$G$13,2,FALSE)*D55</f>
        <v>0</v>
      </c>
      <c r="L55" s="6">
        <f t="shared" si="1"/>
        <v>0</v>
      </c>
      <c r="M55" s="11">
        <f t="shared" si="3"/>
        <v>0</v>
      </c>
      <c r="N55" s="41">
        <f t="shared" si="4"/>
        <v>0</v>
      </c>
      <c r="O55" s="20"/>
    </row>
    <row r="56" spans="1:15" ht="15.75" customHeight="1" x14ac:dyDescent="0.25">
      <c r="A56" s="15"/>
      <c r="B56" s="15"/>
      <c r="C56" s="32"/>
      <c r="D56" s="33"/>
      <c r="E56" s="13"/>
      <c r="F56" s="16"/>
      <c r="G56" s="15"/>
      <c r="H56" s="31"/>
      <c r="I56" s="5">
        <f t="shared" si="0"/>
        <v>0</v>
      </c>
      <c r="J56" s="6">
        <f t="shared" si="2"/>
        <v>0</v>
      </c>
      <c r="K56" s="6">
        <f>I56*VLOOKUP(H56,Prices!$F$7:$G$13,2,FALSE)*D56</f>
        <v>0</v>
      </c>
      <c r="L56" s="6">
        <f t="shared" si="1"/>
        <v>0</v>
      </c>
      <c r="M56" s="11">
        <f t="shared" si="3"/>
        <v>0</v>
      </c>
      <c r="N56" s="41">
        <f t="shared" si="4"/>
        <v>0</v>
      </c>
      <c r="O56" s="20"/>
    </row>
    <row r="57" spans="1:15" ht="15.75" customHeight="1" x14ac:dyDescent="0.25">
      <c r="A57" s="15"/>
      <c r="B57" s="15"/>
      <c r="C57" s="32"/>
      <c r="D57" s="33"/>
      <c r="E57" s="13"/>
      <c r="F57" s="16"/>
      <c r="G57" s="15"/>
      <c r="H57" s="31"/>
      <c r="I57" s="5">
        <f t="shared" si="0"/>
        <v>0</v>
      </c>
      <c r="J57" s="6">
        <f t="shared" si="2"/>
        <v>0</v>
      </c>
      <c r="K57" s="6">
        <f>I57*VLOOKUP(H57,Prices!$F$7:$G$13,2,FALSE)*D57</f>
        <v>0</v>
      </c>
      <c r="L57" s="6">
        <f t="shared" si="1"/>
        <v>0</v>
      </c>
      <c r="M57" s="11">
        <f t="shared" si="3"/>
        <v>0</v>
      </c>
      <c r="N57" s="41">
        <f t="shared" si="4"/>
        <v>0</v>
      </c>
      <c r="O57" s="20"/>
    </row>
    <row r="58" spans="1:15" ht="15.75" customHeight="1" x14ac:dyDescent="0.25">
      <c r="A58" s="15"/>
      <c r="B58" s="15"/>
      <c r="C58" s="32"/>
      <c r="D58" s="33"/>
      <c r="E58" s="13"/>
      <c r="F58" s="16"/>
      <c r="G58" s="15"/>
      <c r="H58" s="31"/>
      <c r="I58" s="5">
        <f t="shared" si="0"/>
        <v>0</v>
      </c>
      <c r="J58" s="6">
        <f t="shared" si="2"/>
        <v>0</v>
      </c>
      <c r="K58" s="6">
        <f>I58*VLOOKUP(H58,Prices!$F$7:$G$13,2,FALSE)*D58</f>
        <v>0</v>
      </c>
      <c r="L58" s="6">
        <f t="shared" si="1"/>
        <v>0</v>
      </c>
      <c r="M58" s="11">
        <f t="shared" si="3"/>
        <v>0</v>
      </c>
      <c r="N58" s="41">
        <f t="shared" si="4"/>
        <v>0</v>
      </c>
      <c r="O58" s="20"/>
    </row>
    <row r="59" spans="1:15" ht="15.75" customHeight="1" x14ac:dyDescent="0.25">
      <c r="A59" s="15"/>
      <c r="B59" s="15"/>
      <c r="C59" s="32"/>
      <c r="D59" s="33"/>
      <c r="E59" s="13"/>
      <c r="F59" s="16"/>
      <c r="G59" s="15"/>
      <c r="H59" s="31"/>
      <c r="I59" s="5">
        <f t="shared" si="0"/>
        <v>0</v>
      </c>
      <c r="J59" s="6">
        <f t="shared" si="2"/>
        <v>0</v>
      </c>
      <c r="K59" s="6">
        <f>I59*VLOOKUP(H59,Prices!$F$7:$G$13,2,FALSE)*D59</f>
        <v>0</v>
      </c>
      <c r="L59" s="6">
        <f t="shared" si="1"/>
        <v>0</v>
      </c>
      <c r="M59" s="11">
        <f t="shared" si="3"/>
        <v>0</v>
      </c>
      <c r="N59" s="41">
        <f t="shared" si="4"/>
        <v>0</v>
      </c>
      <c r="O59" s="20"/>
    </row>
    <row r="60" spans="1:15" ht="15.75" customHeight="1" x14ac:dyDescent="0.25">
      <c r="A60" s="15"/>
      <c r="B60" s="15"/>
      <c r="C60" s="32"/>
      <c r="D60" s="33"/>
      <c r="E60" s="13"/>
      <c r="F60" s="16"/>
      <c r="G60" s="15"/>
      <c r="H60" s="31"/>
      <c r="I60" s="5">
        <f t="shared" si="0"/>
        <v>0</v>
      </c>
      <c r="J60" s="6">
        <f t="shared" si="2"/>
        <v>0</v>
      </c>
      <c r="K60" s="6">
        <f>I60*VLOOKUP(H60,Prices!$F$7:$G$13,2,FALSE)*D60</f>
        <v>0</v>
      </c>
      <c r="L60" s="6">
        <f t="shared" si="1"/>
        <v>0</v>
      </c>
      <c r="M60" s="11">
        <f t="shared" si="3"/>
        <v>0</v>
      </c>
      <c r="N60" s="41">
        <f t="shared" si="4"/>
        <v>0</v>
      </c>
      <c r="O60" s="20"/>
    </row>
    <row r="61" spans="1:15" ht="15.75" customHeight="1" x14ac:dyDescent="0.25">
      <c r="A61" s="15"/>
      <c r="B61" s="15"/>
      <c r="C61" s="32"/>
      <c r="D61" s="33"/>
      <c r="E61" s="13"/>
      <c r="F61" s="16"/>
      <c r="G61" s="15"/>
      <c r="H61" s="31"/>
      <c r="I61" s="5">
        <f t="shared" si="0"/>
        <v>0</v>
      </c>
      <c r="J61" s="6">
        <f t="shared" si="2"/>
        <v>0</v>
      </c>
      <c r="K61" s="6">
        <f>I61*VLOOKUP(H61,Prices!$F$7:$G$13,2,FALSE)*D61</f>
        <v>0</v>
      </c>
      <c r="L61" s="6">
        <f t="shared" si="1"/>
        <v>0</v>
      </c>
      <c r="M61" s="11">
        <f t="shared" si="3"/>
        <v>0</v>
      </c>
      <c r="N61" s="41">
        <f t="shared" si="4"/>
        <v>0</v>
      </c>
      <c r="O61" s="20"/>
    </row>
    <row r="62" spans="1:15" ht="15.75" customHeight="1" x14ac:dyDescent="0.25">
      <c r="A62" s="15"/>
      <c r="B62" s="15"/>
      <c r="C62" s="32"/>
      <c r="D62" s="33"/>
      <c r="E62" s="13"/>
      <c r="F62" s="16"/>
      <c r="G62" s="15"/>
      <c r="H62" s="31"/>
      <c r="I62" s="5">
        <f t="shared" si="0"/>
        <v>0</v>
      </c>
      <c r="J62" s="6">
        <f t="shared" si="2"/>
        <v>0</v>
      </c>
      <c r="K62" s="6">
        <f>I62*VLOOKUP(H62,Prices!$F$7:$G$13,2,FALSE)*D62</f>
        <v>0</v>
      </c>
      <c r="L62" s="6">
        <f t="shared" si="1"/>
        <v>0</v>
      </c>
      <c r="M62" s="11">
        <f t="shared" si="3"/>
        <v>0</v>
      </c>
      <c r="N62" s="41">
        <f t="shared" si="4"/>
        <v>0</v>
      </c>
      <c r="O62" s="20"/>
    </row>
    <row r="63" spans="1:15" ht="15.75" customHeight="1" x14ac:dyDescent="0.25">
      <c r="A63" s="15"/>
      <c r="B63" s="15"/>
      <c r="C63" s="32"/>
      <c r="D63" s="33"/>
      <c r="E63" s="13"/>
      <c r="F63" s="16"/>
      <c r="G63" s="15"/>
      <c r="H63" s="31"/>
      <c r="I63" s="5">
        <f t="shared" si="0"/>
        <v>0</v>
      </c>
      <c r="J63" s="6">
        <f t="shared" si="2"/>
        <v>0</v>
      </c>
      <c r="K63" s="6">
        <f>I63*VLOOKUP(H63,Prices!$F$7:$G$13,2,FALSE)*D63</f>
        <v>0</v>
      </c>
      <c r="L63" s="6">
        <f t="shared" si="1"/>
        <v>0</v>
      </c>
      <c r="M63" s="11">
        <f t="shared" si="3"/>
        <v>0</v>
      </c>
      <c r="N63" s="41">
        <f t="shared" si="4"/>
        <v>0</v>
      </c>
      <c r="O63" s="20"/>
    </row>
    <row r="64" spans="1:15" ht="15.75" customHeight="1" x14ac:dyDescent="0.25">
      <c r="A64" s="15"/>
      <c r="B64" s="15"/>
      <c r="C64" s="32"/>
      <c r="D64" s="33"/>
      <c r="E64" s="13"/>
      <c r="F64" s="16"/>
      <c r="G64" s="15"/>
      <c r="H64" s="31"/>
      <c r="I64" s="5">
        <f t="shared" si="0"/>
        <v>0</v>
      </c>
      <c r="J64" s="6">
        <f t="shared" si="2"/>
        <v>0</v>
      </c>
      <c r="K64" s="6">
        <f>I64*VLOOKUP(H64,Prices!$F$7:$G$13,2,FALSE)*D64</f>
        <v>0</v>
      </c>
      <c r="L64" s="6">
        <f t="shared" si="1"/>
        <v>0</v>
      </c>
      <c r="M64" s="11">
        <f t="shared" si="3"/>
        <v>0</v>
      </c>
      <c r="N64" s="41">
        <f t="shared" si="4"/>
        <v>0</v>
      </c>
      <c r="O64" s="20"/>
    </row>
    <row r="65" spans="1:15" ht="15.75" customHeight="1" x14ac:dyDescent="0.25">
      <c r="A65" s="15"/>
      <c r="B65" s="15"/>
      <c r="C65" s="32"/>
      <c r="D65" s="33"/>
      <c r="E65" s="13"/>
      <c r="F65" s="16"/>
      <c r="G65" s="15"/>
      <c r="H65" s="31"/>
      <c r="I65" s="5">
        <f t="shared" si="0"/>
        <v>0</v>
      </c>
      <c r="J65" s="6">
        <f t="shared" si="2"/>
        <v>0</v>
      </c>
      <c r="K65" s="6">
        <f>I65*VLOOKUP(H65,Prices!$F$7:$G$13,2,FALSE)*D65</f>
        <v>0</v>
      </c>
      <c r="L65" s="6">
        <f t="shared" si="1"/>
        <v>0</v>
      </c>
      <c r="M65" s="11">
        <f t="shared" si="3"/>
        <v>0</v>
      </c>
      <c r="N65" s="41">
        <f t="shared" si="4"/>
        <v>0</v>
      </c>
      <c r="O65" s="20"/>
    </row>
    <row r="66" spans="1:15" ht="15.75" customHeight="1" x14ac:dyDescent="0.25">
      <c r="A66" s="15"/>
      <c r="B66" s="15"/>
      <c r="C66" s="32"/>
      <c r="D66" s="33"/>
      <c r="E66" s="13"/>
      <c r="F66" s="16"/>
      <c r="G66" s="15"/>
      <c r="H66" s="31"/>
      <c r="I66" s="5">
        <f t="shared" si="0"/>
        <v>0</v>
      </c>
      <c r="J66" s="6">
        <f t="shared" si="2"/>
        <v>0</v>
      </c>
      <c r="K66" s="6">
        <f>I66*VLOOKUP(H66,Prices!$F$7:$G$13,2,FALSE)*D66</f>
        <v>0</v>
      </c>
      <c r="L66" s="6">
        <f t="shared" si="1"/>
        <v>0</v>
      </c>
      <c r="M66" s="11">
        <f t="shared" si="3"/>
        <v>0</v>
      </c>
      <c r="N66" s="41">
        <f t="shared" si="4"/>
        <v>0</v>
      </c>
      <c r="O66" s="20"/>
    </row>
    <row r="67" spans="1:15" ht="15.75" customHeight="1" x14ac:dyDescent="0.25">
      <c r="A67" s="15"/>
      <c r="B67" s="15"/>
      <c r="C67" s="32"/>
      <c r="D67" s="33"/>
      <c r="E67" s="13"/>
      <c r="F67" s="16"/>
      <c r="G67" s="15"/>
      <c r="H67" s="31"/>
      <c r="I67" s="5">
        <f t="shared" si="0"/>
        <v>0</v>
      </c>
      <c r="J67" s="6">
        <f t="shared" si="2"/>
        <v>0</v>
      </c>
      <c r="K67" s="6">
        <f>I67*VLOOKUP(H67,Prices!$F$7:$G$13,2,FALSE)*D67</f>
        <v>0</v>
      </c>
      <c r="L67" s="6">
        <f t="shared" ref="L67:L130" si="5">K67*0.9</f>
        <v>0</v>
      </c>
      <c r="M67" s="11">
        <f t="shared" si="3"/>
        <v>0</v>
      </c>
      <c r="N67" s="41">
        <f t="shared" si="4"/>
        <v>0</v>
      </c>
      <c r="O67" s="20"/>
    </row>
    <row r="68" spans="1:15" ht="15.75" customHeight="1" x14ac:dyDescent="0.25">
      <c r="A68" s="15"/>
      <c r="B68" s="15"/>
      <c r="C68" s="32"/>
      <c r="D68" s="33"/>
      <c r="E68" s="13"/>
      <c r="F68" s="16"/>
      <c r="G68" s="15"/>
      <c r="H68" s="31"/>
      <c r="I68" s="5">
        <f t="shared" si="0"/>
        <v>0</v>
      </c>
      <c r="J68" s="6">
        <f t="shared" ref="J68:J131" si="6">IF(G68="Yes",0,IF(I68&lt;=24,I68*1.05,IF(I68&gt;24,I68*3)))*D68</f>
        <v>0</v>
      </c>
      <c r="K68" s="6">
        <f>I68*VLOOKUP(H68,Prices!$F$7:$G$13,2,FALSE)*D68</f>
        <v>0</v>
      </c>
      <c r="L68" s="6">
        <f t="shared" si="5"/>
        <v>0</v>
      </c>
      <c r="M68" s="11">
        <f t="shared" ref="M68:M131" si="7">SUM(J68+K68)</f>
        <v>0</v>
      </c>
      <c r="N68" s="41">
        <f t="shared" ref="N68:N131" si="8">(L68+J68)</f>
        <v>0</v>
      </c>
      <c r="O68" s="20"/>
    </row>
    <row r="69" spans="1:15" ht="15.75" customHeight="1" x14ac:dyDescent="0.25">
      <c r="A69" s="15"/>
      <c r="B69" s="15"/>
      <c r="C69" s="32"/>
      <c r="D69" s="33"/>
      <c r="E69" s="13"/>
      <c r="F69" s="16"/>
      <c r="G69" s="15"/>
      <c r="H69" s="31"/>
      <c r="I69" s="5">
        <f t="shared" si="0"/>
        <v>0</v>
      </c>
      <c r="J69" s="6">
        <f t="shared" si="6"/>
        <v>0</v>
      </c>
      <c r="K69" s="6">
        <f>I69*VLOOKUP(H69,Prices!$F$7:$G$13,2,FALSE)*D69</f>
        <v>0</v>
      </c>
      <c r="L69" s="6">
        <f t="shared" si="5"/>
        <v>0</v>
      </c>
      <c r="M69" s="11">
        <f t="shared" si="7"/>
        <v>0</v>
      </c>
      <c r="N69" s="41">
        <f t="shared" si="8"/>
        <v>0</v>
      </c>
      <c r="O69" s="20"/>
    </row>
    <row r="70" spans="1:15" ht="15.75" customHeight="1" x14ac:dyDescent="0.25">
      <c r="A70" s="15"/>
      <c r="B70" s="15"/>
      <c r="C70" s="32"/>
      <c r="D70" s="33"/>
      <c r="E70" s="13"/>
      <c r="F70" s="16"/>
      <c r="G70" s="15"/>
      <c r="H70" s="31"/>
      <c r="I70" s="5">
        <f t="shared" si="0"/>
        <v>0</v>
      </c>
      <c r="J70" s="6">
        <f t="shared" si="6"/>
        <v>0</v>
      </c>
      <c r="K70" s="6">
        <f>I70*VLOOKUP(H70,Prices!$F$7:$G$13,2,FALSE)*D70</f>
        <v>0</v>
      </c>
      <c r="L70" s="6">
        <f t="shared" si="5"/>
        <v>0</v>
      </c>
      <c r="M70" s="11">
        <f t="shared" si="7"/>
        <v>0</v>
      </c>
      <c r="N70" s="41">
        <f t="shared" si="8"/>
        <v>0</v>
      </c>
      <c r="O70" s="20"/>
    </row>
    <row r="71" spans="1:15" ht="15.75" customHeight="1" x14ac:dyDescent="0.25">
      <c r="A71" s="15"/>
      <c r="B71" s="15"/>
      <c r="C71" s="32"/>
      <c r="D71" s="33"/>
      <c r="E71" s="13"/>
      <c r="F71" s="16"/>
      <c r="G71" s="15"/>
      <c r="H71" s="31"/>
      <c r="I71" s="5">
        <f t="shared" si="0"/>
        <v>0</v>
      </c>
      <c r="J71" s="6">
        <f t="shared" si="6"/>
        <v>0</v>
      </c>
      <c r="K71" s="6">
        <f>I71*VLOOKUP(H71,Prices!$F$7:$G$13,2,FALSE)*D71</f>
        <v>0</v>
      </c>
      <c r="L71" s="6">
        <f t="shared" si="5"/>
        <v>0</v>
      </c>
      <c r="M71" s="11">
        <f t="shared" si="7"/>
        <v>0</v>
      </c>
      <c r="N71" s="41">
        <f t="shared" si="8"/>
        <v>0</v>
      </c>
      <c r="O71" s="20"/>
    </row>
    <row r="72" spans="1:15" ht="15.75" customHeight="1" x14ac:dyDescent="0.25">
      <c r="A72" s="15"/>
      <c r="B72" s="15"/>
      <c r="C72" s="32"/>
      <c r="D72" s="33"/>
      <c r="E72" s="13"/>
      <c r="F72" s="16"/>
      <c r="G72" s="15"/>
      <c r="H72" s="31"/>
      <c r="I72" s="5">
        <f t="shared" si="0"/>
        <v>0</v>
      </c>
      <c r="J72" s="6">
        <f t="shared" si="6"/>
        <v>0</v>
      </c>
      <c r="K72" s="6">
        <f>I72*VLOOKUP(H72,Prices!$F$7:$G$13,2,FALSE)*D72</f>
        <v>0</v>
      </c>
      <c r="L72" s="6">
        <f t="shared" si="5"/>
        <v>0</v>
      </c>
      <c r="M72" s="11">
        <f t="shared" si="7"/>
        <v>0</v>
      </c>
      <c r="N72" s="41">
        <f t="shared" si="8"/>
        <v>0</v>
      </c>
      <c r="O72" s="20"/>
    </row>
    <row r="73" spans="1:15" ht="15.75" customHeight="1" x14ac:dyDescent="0.25">
      <c r="A73" s="15"/>
      <c r="B73" s="15"/>
      <c r="C73" s="32"/>
      <c r="D73" s="33"/>
      <c r="E73" s="13"/>
      <c r="F73" s="16"/>
      <c r="G73" s="15"/>
      <c r="H73" s="31"/>
      <c r="I73" s="5">
        <f t="shared" si="0"/>
        <v>0</v>
      </c>
      <c r="J73" s="6">
        <f t="shared" si="6"/>
        <v>0</v>
      </c>
      <c r="K73" s="6">
        <f>I73*VLOOKUP(H73,Prices!$F$7:$G$13,2,FALSE)*D73</f>
        <v>0</v>
      </c>
      <c r="L73" s="6">
        <f t="shared" si="5"/>
        <v>0</v>
      </c>
      <c r="M73" s="11">
        <f t="shared" si="7"/>
        <v>0</v>
      </c>
      <c r="N73" s="41">
        <f t="shared" si="8"/>
        <v>0</v>
      </c>
      <c r="O73" s="20"/>
    </row>
    <row r="74" spans="1:15" ht="15.75" customHeight="1" x14ac:dyDescent="0.25">
      <c r="A74" s="15"/>
      <c r="B74" s="15"/>
      <c r="C74" s="32"/>
      <c r="D74" s="33"/>
      <c r="E74" s="13"/>
      <c r="F74" s="16"/>
      <c r="G74" s="15"/>
      <c r="H74" s="31"/>
      <c r="I74" s="5">
        <f t="shared" si="0"/>
        <v>0</v>
      </c>
      <c r="J74" s="6">
        <f t="shared" si="6"/>
        <v>0</v>
      </c>
      <c r="K74" s="6">
        <f>I74*VLOOKUP(H74,Prices!$F$7:$G$13,2,FALSE)*D74</f>
        <v>0</v>
      </c>
      <c r="L74" s="6">
        <f t="shared" si="5"/>
        <v>0</v>
      </c>
      <c r="M74" s="11">
        <f t="shared" si="7"/>
        <v>0</v>
      </c>
      <c r="N74" s="41">
        <f t="shared" si="8"/>
        <v>0</v>
      </c>
      <c r="O74" s="20"/>
    </row>
    <row r="75" spans="1:15" ht="15.75" customHeight="1" x14ac:dyDescent="0.25">
      <c r="A75" s="15"/>
      <c r="B75" s="15"/>
      <c r="C75" s="32"/>
      <c r="D75" s="33"/>
      <c r="E75" s="13"/>
      <c r="F75" s="16"/>
      <c r="G75" s="15"/>
      <c r="H75" s="31"/>
      <c r="I75" s="5">
        <f t="shared" si="0"/>
        <v>0</v>
      </c>
      <c r="J75" s="6">
        <f t="shared" si="6"/>
        <v>0</v>
      </c>
      <c r="K75" s="6">
        <f>I75*VLOOKUP(H75,Prices!$F$7:$G$13,2,FALSE)*D75</f>
        <v>0</v>
      </c>
      <c r="L75" s="6">
        <f t="shared" si="5"/>
        <v>0</v>
      </c>
      <c r="M75" s="11">
        <f t="shared" si="7"/>
        <v>0</v>
      </c>
      <c r="N75" s="41">
        <f t="shared" si="8"/>
        <v>0</v>
      </c>
      <c r="O75" s="20"/>
    </row>
    <row r="76" spans="1:15" ht="15.75" customHeight="1" x14ac:dyDescent="0.25">
      <c r="A76" s="15"/>
      <c r="B76" s="15"/>
      <c r="C76" s="32"/>
      <c r="D76" s="33"/>
      <c r="E76" s="13"/>
      <c r="F76" s="16"/>
      <c r="G76" s="15"/>
      <c r="H76" s="31"/>
      <c r="I76" s="5">
        <f t="shared" si="0"/>
        <v>0</v>
      </c>
      <c r="J76" s="6">
        <f t="shared" si="6"/>
        <v>0</v>
      </c>
      <c r="K76" s="6">
        <f>I76*VLOOKUP(H76,Prices!$F$7:$G$13,2,FALSE)*D76</f>
        <v>0</v>
      </c>
      <c r="L76" s="6">
        <f t="shared" si="5"/>
        <v>0</v>
      </c>
      <c r="M76" s="11">
        <f t="shared" si="7"/>
        <v>0</v>
      </c>
      <c r="N76" s="41">
        <f t="shared" si="8"/>
        <v>0</v>
      </c>
      <c r="O76" s="20"/>
    </row>
    <row r="77" spans="1:15" ht="15.75" customHeight="1" x14ac:dyDescent="0.25">
      <c r="A77" s="15"/>
      <c r="B77" s="15"/>
      <c r="C77" s="32"/>
      <c r="D77" s="33"/>
      <c r="E77" s="13"/>
      <c r="F77" s="16"/>
      <c r="G77" s="15"/>
      <c r="H77" s="31"/>
      <c r="I77" s="5">
        <f t="shared" si="0"/>
        <v>0</v>
      </c>
      <c r="J77" s="6">
        <f t="shared" si="6"/>
        <v>0</v>
      </c>
      <c r="K77" s="6">
        <f>I77*VLOOKUP(H77,Prices!$F$7:$G$13,2,FALSE)*D77</f>
        <v>0</v>
      </c>
      <c r="L77" s="6">
        <f t="shared" si="5"/>
        <v>0</v>
      </c>
      <c r="M77" s="11">
        <f t="shared" si="7"/>
        <v>0</v>
      </c>
      <c r="N77" s="41">
        <f t="shared" si="8"/>
        <v>0</v>
      </c>
      <c r="O77" s="20"/>
    </row>
    <row r="78" spans="1:15" ht="15.75" customHeight="1" x14ac:dyDescent="0.25">
      <c r="A78" s="15"/>
      <c r="B78" s="15"/>
      <c r="C78" s="32"/>
      <c r="D78" s="33"/>
      <c r="E78" s="13"/>
      <c r="F78" s="16"/>
      <c r="G78" s="15"/>
      <c r="H78" s="31"/>
      <c r="I78" s="5">
        <f t="shared" si="0"/>
        <v>0</v>
      </c>
      <c r="J78" s="6">
        <f t="shared" si="6"/>
        <v>0</v>
      </c>
      <c r="K78" s="6">
        <f>I78*VLOOKUP(H78,Prices!$F$7:$G$13,2,FALSE)*D78</f>
        <v>0</v>
      </c>
      <c r="L78" s="6">
        <f t="shared" si="5"/>
        <v>0</v>
      </c>
      <c r="M78" s="11">
        <f t="shared" si="7"/>
        <v>0</v>
      </c>
      <c r="N78" s="41">
        <f t="shared" si="8"/>
        <v>0</v>
      </c>
      <c r="O78" s="20"/>
    </row>
    <row r="79" spans="1:15" ht="15.75" customHeight="1" x14ac:dyDescent="0.25">
      <c r="A79" s="15"/>
      <c r="B79" s="15"/>
      <c r="C79" s="32"/>
      <c r="D79" s="33"/>
      <c r="E79" s="13"/>
      <c r="F79" s="16"/>
      <c r="G79" s="15"/>
      <c r="H79" s="31"/>
      <c r="I79" s="5">
        <f t="shared" si="0"/>
        <v>0</v>
      </c>
      <c r="J79" s="6">
        <f t="shared" si="6"/>
        <v>0</v>
      </c>
      <c r="K79" s="6">
        <f>I79*VLOOKUP(H79,Prices!$F$7:$G$13,2,FALSE)*D79</f>
        <v>0</v>
      </c>
      <c r="L79" s="6">
        <f t="shared" si="5"/>
        <v>0</v>
      </c>
      <c r="M79" s="11">
        <f t="shared" si="7"/>
        <v>0</v>
      </c>
      <c r="N79" s="41">
        <f t="shared" si="8"/>
        <v>0</v>
      </c>
      <c r="O79" s="20"/>
    </row>
    <row r="80" spans="1:15" ht="15.75" customHeight="1" x14ac:dyDescent="0.25">
      <c r="A80" s="15"/>
      <c r="B80" s="15"/>
      <c r="C80" s="32"/>
      <c r="D80" s="33"/>
      <c r="E80" s="13"/>
      <c r="F80" s="16"/>
      <c r="G80" s="15"/>
      <c r="H80" s="31"/>
      <c r="I80" s="5">
        <f t="shared" si="0"/>
        <v>0</v>
      </c>
      <c r="J80" s="6">
        <f t="shared" si="6"/>
        <v>0</v>
      </c>
      <c r="K80" s="6">
        <f>I80*VLOOKUP(H80,Prices!$F$7:$G$13,2,FALSE)*D80</f>
        <v>0</v>
      </c>
      <c r="L80" s="6">
        <f t="shared" si="5"/>
        <v>0</v>
      </c>
      <c r="M80" s="11">
        <f t="shared" si="7"/>
        <v>0</v>
      </c>
      <c r="N80" s="41">
        <f t="shared" si="8"/>
        <v>0</v>
      </c>
      <c r="O80" s="20"/>
    </row>
    <row r="81" spans="1:15" ht="15.75" customHeight="1" x14ac:dyDescent="0.25">
      <c r="A81" s="15"/>
      <c r="B81" s="15"/>
      <c r="C81" s="32"/>
      <c r="D81" s="33"/>
      <c r="E81" s="13"/>
      <c r="F81" s="16"/>
      <c r="G81" s="15"/>
      <c r="H81" s="31"/>
      <c r="I81" s="5">
        <f t="shared" si="0"/>
        <v>0</v>
      </c>
      <c r="J81" s="6">
        <f t="shared" si="6"/>
        <v>0</v>
      </c>
      <c r="K81" s="6">
        <f>I81*VLOOKUP(H81,Prices!$F$7:$G$13,2,FALSE)*D81</f>
        <v>0</v>
      </c>
      <c r="L81" s="6">
        <f t="shared" si="5"/>
        <v>0</v>
      </c>
      <c r="M81" s="11">
        <f t="shared" si="7"/>
        <v>0</v>
      </c>
      <c r="N81" s="41">
        <f t="shared" si="8"/>
        <v>0</v>
      </c>
      <c r="O81" s="20"/>
    </row>
    <row r="82" spans="1:15" ht="15.75" customHeight="1" x14ac:dyDescent="0.25">
      <c r="A82" s="15"/>
      <c r="B82" s="15"/>
      <c r="C82" s="32"/>
      <c r="D82" s="33"/>
      <c r="E82" s="13"/>
      <c r="F82" s="16"/>
      <c r="G82" s="15"/>
      <c r="H82" s="31"/>
      <c r="I82" s="5">
        <f t="shared" si="0"/>
        <v>0</v>
      </c>
      <c r="J82" s="6">
        <f t="shared" si="6"/>
        <v>0</v>
      </c>
      <c r="K82" s="6">
        <f>I82*VLOOKUP(H82,Prices!$F$7:$G$13,2,FALSE)*D82</f>
        <v>0</v>
      </c>
      <c r="L82" s="6">
        <f t="shared" si="5"/>
        <v>0</v>
      </c>
      <c r="M82" s="11">
        <f t="shared" si="7"/>
        <v>0</v>
      </c>
      <c r="N82" s="41">
        <f t="shared" si="8"/>
        <v>0</v>
      </c>
      <c r="O82" s="20"/>
    </row>
    <row r="83" spans="1:15" ht="15.75" customHeight="1" x14ac:dyDescent="0.25">
      <c r="A83" s="15"/>
      <c r="B83" s="15"/>
      <c r="C83" s="32"/>
      <c r="D83" s="33"/>
      <c r="E83" s="13"/>
      <c r="F83" s="16"/>
      <c r="G83" s="15"/>
      <c r="H83" s="31"/>
      <c r="I83" s="5">
        <f t="shared" si="0"/>
        <v>0</v>
      </c>
      <c r="J83" s="6">
        <f t="shared" si="6"/>
        <v>0</v>
      </c>
      <c r="K83" s="6">
        <f>I83*VLOOKUP(H83,Prices!$F$7:$G$13,2,FALSE)*D83</f>
        <v>0</v>
      </c>
      <c r="L83" s="6">
        <f t="shared" si="5"/>
        <v>0</v>
      </c>
      <c r="M83" s="11">
        <f t="shared" si="7"/>
        <v>0</v>
      </c>
      <c r="N83" s="41">
        <f t="shared" si="8"/>
        <v>0</v>
      </c>
      <c r="O83" s="20"/>
    </row>
    <row r="84" spans="1:15" ht="15.75" customHeight="1" x14ac:dyDescent="0.25">
      <c r="A84" s="15"/>
      <c r="B84" s="15"/>
      <c r="C84" s="32"/>
      <c r="D84" s="33"/>
      <c r="E84" s="13"/>
      <c r="F84" s="16"/>
      <c r="G84" s="15"/>
      <c r="H84" s="31"/>
      <c r="I84" s="5">
        <f t="shared" si="0"/>
        <v>0</v>
      </c>
      <c r="J84" s="6">
        <f t="shared" si="6"/>
        <v>0</v>
      </c>
      <c r="K84" s="6">
        <f>I84*VLOOKUP(H84,Prices!$F$7:$G$13,2,FALSE)*D84</f>
        <v>0</v>
      </c>
      <c r="L84" s="6">
        <f t="shared" si="5"/>
        <v>0</v>
      </c>
      <c r="M84" s="11">
        <f t="shared" si="7"/>
        <v>0</v>
      </c>
      <c r="N84" s="41">
        <f t="shared" si="8"/>
        <v>0</v>
      </c>
      <c r="O84" s="20"/>
    </row>
    <row r="85" spans="1:15" ht="15.75" customHeight="1" x14ac:dyDescent="0.25">
      <c r="A85" s="15"/>
      <c r="B85" s="15"/>
      <c r="C85" s="32"/>
      <c r="D85" s="33"/>
      <c r="E85" s="13"/>
      <c r="F85" s="16"/>
      <c r="G85" s="15"/>
      <c r="H85" s="31"/>
      <c r="I85" s="5">
        <f t="shared" si="0"/>
        <v>0</v>
      </c>
      <c r="J85" s="6">
        <f t="shared" si="6"/>
        <v>0</v>
      </c>
      <c r="K85" s="6">
        <f>I85*VLOOKUP(H85,Prices!$F$7:$G$13,2,FALSE)*D85</f>
        <v>0</v>
      </c>
      <c r="L85" s="6">
        <f t="shared" si="5"/>
        <v>0</v>
      </c>
      <c r="M85" s="11">
        <f t="shared" si="7"/>
        <v>0</v>
      </c>
      <c r="N85" s="41">
        <f t="shared" si="8"/>
        <v>0</v>
      </c>
      <c r="O85" s="20"/>
    </row>
    <row r="86" spans="1:15" ht="15.75" customHeight="1" x14ac:dyDescent="0.25">
      <c r="A86" s="15"/>
      <c r="B86" s="15"/>
      <c r="C86" s="32"/>
      <c r="D86" s="33"/>
      <c r="E86" s="13"/>
      <c r="F86" s="16"/>
      <c r="G86" s="15"/>
      <c r="H86" s="31"/>
      <c r="I86" s="5">
        <f t="shared" si="0"/>
        <v>0</v>
      </c>
      <c r="J86" s="6">
        <f t="shared" si="6"/>
        <v>0</v>
      </c>
      <c r="K86" s="6">
        <f>I86*VLOOKUP(H86,Prices!$F$7:$G$13,2,FALSE)*D86</f>
        <v>0</v>
      </c>
      <c r="L86" s="6">
        <f t="shared" si="5"/>
        <v>0</v>
      </c>
      <c r="M86" s="11">
        <f t="shared" si="7"/>
        <v>0</v>
      </c>
      <c r="N86" s="41">
        <f t="shared" si="8"/>
        <v>0</v>
      </c>
      <c r="O86" s="20"/>
    </row>
    <row r="87" spans="1:15" ht="15.75" customHeight="1" x14ac:dyDescent="0.25">
      <c r="A87" s="15"/>
      <c r="B87" s="15"/>
      <c r="C87" s="32"/>
      <c r="D87" s="33"/>
      <c r="E87" s="13"/>
      <c r="F87" s="16"/>
      <c r="G87" s="15"/>
      <c r="H87" s="31"/>
      <c r="I87" s="5">
        <f t="shared" si="0"/>
        <v>0</v>
      </c>
      <c r="J87" s="6">
        <f t="shared" si="6"/>
        <v>0</v>
      </c>
      <c r="K87" s="6">
        <f>I87*VLOOKUP(H87,Prices!$F$7:$G$13,2,FALSE)*D87</f>
        <v>0</v>
      </c>
      <c r="L87" s="6">
        <f t="shared" si="5"/>
        <v>0</v>
      </c>
      <c r="M87" s="11">
        <f t="shared" si="7"/>
        <v>0</v>
      </c>
      <c r="N87" s="41">
        <f t="shared" si="8"/>
        <v>0</v>
      </c>
      <c r="O87" s="20"/>
    </row>
    <row r="88" spans="1:15" ht="15.75" customHeight="1" x14ac:dyDescent="0.25">
      <c r="A88" s="15"/>
      <c r="B88" s="15"/>
      <c r="C88" s="32"/>
      <c r="D88" s="33"/>
      <c r="E88" s="13"/>
      <c r="F88" s="16"/>
      <c r="G88" s="15"/>
      <c r="H88" s="31"/>
      <c r="I88" s="5">
        <f t="shared" si="0"/>
        <v>0</v>
      </c>
      <c r="J88" s="6">
        <f t="shared" si="6"/>
        <v>0</v>
      </c>
      <c r="K88" s="6">
        <f>I88*VLOOKUP(H88,Prices!$F$7:$G$13,2,FALSE)*D88</f>
        <v>0</v>
      </c>
      <c r="L88" s="6">
        <f t="shared" si="5"/>
        <v>0</v>
      </c>
      <c r="M88" s="11">
        <f t="shared" si="7"/>
        <v>0</v>
      </c>
      <c r="N88" s="41">
        <f t="shared" si="8"/>
        <v>0</v>
      </c>
      <c r="O88" s="20"/>
    </row>
    <row r="89" spans="1:15" ht="15.75" customHeight="1" x14ac:dyDescent="0.25">
      <c r="A89" s="15"/>
      <c r="B89" s="15"/>
      <c r="C89" s="32"/>
      <c r="D89" s="33"/>
      <c r="E89" s="13"/>
      <c r="F89" s="16"/>
      <c r="G89" s="15"/>
      <c r="H89" s="31"/>
      <c r="I89" s="5">
        <f t="shared" si="0"/>
        <v>0</v>
      </c>
      <c r="J89" s="6">
        <f t="shared" si="6"/>
        <v>0</v>
      </c>
      <c r="K89" s="6">
        <f>I89*VLOOKUP(H89,Prices!$F$7:$G$13,2,FALSE)*D89</f>
        <v>0</v>
      </c>
      <c r="L89" s="6">
        <f t="shared" si="5"/>
        <v>0</v>
      </c>
      <c r="M89" s="11">
        <f t="shared" si="7"/>
        <v>0</v>
      </c>
      <c r="N89" s="41">
        <f t="shared" si="8"/>
        <v>0</v>
      </c>
      <c r="O89" s="20"/>
    </row>
    <row r="90" spans="1:15" ht="15.75" customHeight="1" x14ac:dyDescent="0.25">
      <c r="A90" s="15"/>
      <c r="B90" s="15"/>
      <c r="C90" s="32"/>
      <c r="D90" s="33"/>
      <c r="E90" s="13"/>
      <c r="F90" s="16"/>
      <c r="G90" s="15"/>
      <c r="H90" s="31"/>
      <c r="I90" s="5">
        <f t="shared" si="0"/>
        <v>0</v>
      </c>
      <c r="J90" s="6">
        <f t="shared" si="6"/>
        <v>0</v>
      </c>
      <c r="K90" s="6">
        <f>I90*VLOOKUP(H90,Prices!$F$7:$G$13,2,FALSE)*D90</f>
        <v>0</v>
      </c>
      <c r="L90" s="6">
        <f t="shared" si="5"/>
        <v>0</v>
      </c>
      <c r="M90" s="11">
        <f t="shared" si="7"/>
        <v>0</v>
      </c>
      <c r="N90" s="41">
        <f t="shared" si="8"/>
        <v>0</v>
      </c>
      <c r="O90" s="20"/>
    </row>
    <row r="91" spans="1:15" ht="15.75" customHeight="1" x14ac:dyDescent="0.25">
      <c r="A91" s="15"/>
      <c r="B91" s="15"/>
      <c r="C91" s="32"/>
      <c r="D91" s="33"/>
      <c r="E91" s="13"/>
      <c r="F91" s="16"/>
      <c r="G91" s="15"/>
      <c r="H91" s="31"/>
      <c r="I91" s="5">
        <f t="shared" si="0"/>
        <v>0</v>
      </c>
      <c r="J91" s="6">
        <f t="shared" si="6"/>
        <v>0</v>
      </c>
      <c r="K91" s="6">
        <f>I91*VLOOKUP(H91,Prices!$F$7:$G$13,2,FALSE)*D91</f>
        <v>0</v>
      </c>
      <c r="L91" s="6">
        <f t="shared" si="5"/>
        <v>0</v>
      </c>
      <c r="M91" s="11">
        <f t="shared" si="7"/>
        <v>0</v>
      </c>
      <c r="N91" s="41">
        <f t="shared" si="8"/>
        <v>0</v>
      </c>
      <c r="O91" s="20"/>
    </row>
    <row r="92" spans="1:15" ht="15.75" customHeight="1" x14ac:dyDescent="0.25">
      <c r="A92" s="15"/>
      <c r="B92" s="15"/>
      <c r="C92" s="32"/>
      <c r="D92" s="33"/>
      <c r="E92" s="13"/>
      <c r="F92" s="16"/>
      <c r="G92" s="15"/>
      <c r="H92" s="31"/>
      <c r="I92" s="5">
        <f t="shared" si="0"/>
        <v>0</v>
      </c>
      <c r="J92" s="6">
        <f t="shared" si="6"/>
        <v>0</v>
      </c>
      <c r="K92" s="6">
        <f>I92*VLOOKUP(H92,Prices!$F$7:$G$13,2,FALSE)*D92</f>
        <v>0</v>
      </c>
      <c r="L92" s="6">
        <f t="shared" si="5"/>
        <v>0</v>
      </c>
      <c r="M92" s="11">
        <f t="shared" si="7"/>
        <v>0</v>
      </c>
      <c r="N92" s="41">
        <f t="shared" si="8"/>
        <v>0</v>
      </c>
      <c r="O92" s="20"/>
    </row>
    <row r="93" spans="1:15" ht="15.75" customHeight="1" x14ac:dyDescent="0.25">
      <c r="A93" s="15"/>
      <c r="B93" s="15"/>
      <c r="C93" s="32"/>
      <c r="D93" s="33"/>
      <c r="E93" s="13"/>
      <c r="F93" s="16"/>
      <c r="G93" s="15"/>
      <c r="H93" s="31"/>
      <c r="I93" s="5">
        <f t="shared" si="0"/>
        <v>0</v>
      </c>
      <c r="J93" s="6">
        <f t="shared" si="6"/>
        <v>0</v>
      </c>
      <c r="K93" s="6">
        <f>I93*VLOOKUP(H93,Prices!$F$7:$G$13,2,FALSE)*D93</f>
        <v>0</v>
      </c>
      <c r="L93" s="6">
        <f t="shared" si="5"/>
        <v>0</v>
      </c>
      <c r="M93" s="11">
        <f t="shared" si="7"/>
        <v>0</v>
      </c>
      <c r="N93" s="41">
        <f t="shared" si="8"/>
        <v>0</v>
      </c>
      <c r="O93" s="20"/>
    </row>
    <row r="94" spans="1:15" ht="15.75" customHeight="1" x14ac:dyDescent="0.25">
      <c r="A94" s="15"/>
      <c r="B94" s="15"/>
      <c r="C94" s="32"/>
      <c r="D94" s="33"/>
      <c r="E94" s="13"/>
      <c r="F94" s="16"/>
      <c r="G94" s="15"/>
      <c r="H94" s="31"/>
      <c r="I94" s="5">
        <f t="shared" si="0"/>
        <v>0</v>
      </c>
      <c r="J94" s="6">
        <f t="shared" si="6"/>
        <v>0</v>
      </c>
      <c r="K94" s="6">
        <f>I94*VLOOKUP(H94,Prices!$F$7:$G$13,2,FALSE)*D94</f>
        <v>0</v>
      </c>
      <c r="L94" s="6">
        <f t="shared" si="5"/>
        <v>0</v>
      </c>
      <c r="M94" s="11">
        <f t="shared" si="7"/>
        <v>0</v>
      </c>
      <c r="N94" s="41">
        <f t="shared" si="8"/>
        <v>0</v>
      </c>
      <c r="O94" s="20"/>
    </row>
    <row r="95" spans="1:15" ht="15.75" customHeight="1" x14ac:dyDescent="0.25">
      <c r="A95" s="15"/>
      <c r="B95" s="15"/>
      <c r="C95" s="32"/>
      <c r="D95" s="33"/>
      <c r="E95" s="13"/>
      <c r="F95" s="16"/>
      <c r="G95" s="15"/>
      <c r="H95" s="31"/>
      <c r="I95" s="5">
        <f t="shared" si="0"/>
        <v>0</v>
      </c>
      <c r="J95" s="6">
        <f t="shared" si="6"/>
        <v>0</v>
      </c>
      <c r="K95" s="6">
        <f>I95*VLOOKUP(H95,Prices!$F$7:$G$13,2,FALSE)*D95</f>
        <v>0</v>
      </c>
      <c r="L95" s="6">
        <f t="shared" si="5"/>
        <v>0</v>
      </c>
      <c r="M95" s="11">
        <f t="shared" si="7"/>
        <v>0</v>
      </c>
      <c r="N95" s="41">
        <f t="shared" si="8"/>
        <v>0</v>
      </c>
      <c r="O95" s="20"/>
    </row>
    <row r="96" spans="1:15" ht="15.75" customHeight="1" x14ac:dyDescent="0.25">
      <c r="A96" s="15"/>
      <c r="B96" s="15"/>
      <c r="C96" s="32"/>
      <c r="D96" s="33"/>
      <c r="E96" s="13"/>
      <c r="F96" s="16"/>
      <c r="G96" s="15"/>
      <c r="H96" s="31"/>
      <c r="I96" s="5">
        <f t="shared" si="0"/>
        <v>0</v>
      </c>
      <c r="J96" s="6">
        <f t="shared" si="6"/>
        <v>0</v>
      </c>
      <c r="K96" s="6">
        <f>I96*VLOOKUP(H96,Prices!$F$7:$G$13,2,FALSE)*D96</f>
        <v>0</v>
      </c>
      <c r="L96" s="6">
        <f t="shared" si="5"/>
        <v>0</v>
      </c>
      <c r="M96" s="11">
        <f t="shared" si="7"/>
        <v>0</v>
      </c>
      <c r="N96" s="41">
        <f t="shared" si="8"/>
        <v>0</v>
      </c>
      <c r="O96" s="20"/>
    </row>
    <row r="97" spans="1:15" ht="15.75" customHeight="1" x14ac:dyDescent="0.25">
      <c r="A97" s="15"/>
      <c r="B97" s="15"/>
      <c r="C97" s="32"/>
      <c r="D97" s="33"/>
      <c r="E97" s="13"/>
      <c r="F97" s="16"/>
      <c r="G97" s="15"/>
      <c r="H97" s="31"/>
      <c r="I97" s="5">
        <f t="shared" si="0"/>
        <v>0</v>
      </c>
      <c r="J97" s="6">
        <f t="shared" si="6"/>
        <v>0</v>
      </c>
      <c r="K97" s="6">
        <f>I97*VLOOKUP(H97,Prices!$F$7:$G$13,2,FALSE)*D97</f>
        <v>0</v>
      </c>
      <c r="L97" s="6">
        <f t="shared" si="5"/>
        <v>0</v>
      </c>
      <c r="M97" s="11">
        <f t="shared" si="7"/>
        <v>0</v>
      </c>
      <c r="N97" s="41">
        <f t="shared" si="8"/>
        <v>0</v>
      </c>
      <c r="O97" s="20"/>
    </row>
    <row r="98" spans="1:15" ht="15.75" customHeight="1" x14ac:dyDescent="0.25">
      <c r="A98" s="15"/>
      <c r="B98" s="15"/>
      <c r="C98" s="32"/>
      <c r="D98" s="33"/>
      <c r="E98" s="13"/>
      <c r="F98" s="16"/>
      <c r="G98" s="15"/>
      <c r="H98" s="31"/>
      <c r="I98" s="5">
        <f t="shared" si="0"/>
        <v>0</v>
      </c>
      <c r="J98" s="6">
        <f t="shared" si="6"/>
        <v>0</v>
      </c>
      <c r="K98" s="6">
        <f>I98*VLOOKUP(H98,Prices!$F$7:$G$13,2,FALSE)*D98</f>
        <v>0</v>
      </c>
      <c r="L98" s="6">
        <f t="shared" si="5"/>
        <v>0</v>
      </c>
      <c r="M98" s="11">
        <f t="shared" si="7"/>
        <v>0</v>
      </c>
      <c r="N98" s="41">
        <f t="shared" si="8"/>
        <v>0</v>
      </c>
      <c r="O98" s="20"/>
    </row>
    <row r="99" spans="1:15" ht="15.75" customHeight="1" x14ac:dyDescent="0.25">
      <c r="A99" s="15"/>
      <c r="B99" s="15"/>
      <c r="C99" s="32"/>
      <c r="D99" s="33"/>
      <c r="E99" s="13"/>
      <c r="F99" s="16"/>
      <c r="G99" s="15"/>
      <c r="H99" s="31"/>
      <c r="I99" s="5">
        <f t="shared" si="0"/>
        <v>0</v>
      </c>
      <c r="J99" s="6">
        <f t="shared" si="6"/>
        <v>0</v>
      </c>
      <c r="K99" s="6">
        <f>I99*VLOOKUP(H99,Prices!$F$7:$G$13,2,FALSE)*D99</f>
        <v>0</v>
      </c>
      <c r="L99" s="6">
        <f t="shared" si="5"/>
        <v>0</v>
      </c>
      <c r="M99" s="11">
        <f t="shared" si="7"/>
        <v>0</v>
      </c>
      <c r="N99" s="41">
        <f t="shared" si="8"/>
        <v>0</v>
      </c>
      <c r="O99" s="20"/>
    </row>
    <row r="100" spans="1:15" ht="15.75" customHeight="1" x14ac:dyDescent="0.25">
      <c r="A100" s="15"/>
      <c r="B100" s="15"/>
      <c r="C100" s="32"/>
      <c r="D100" s="33"/>
      <c r="E100" s="13"/>
      <c r="F100" s="16"/>
      <c r="G100" s="15"/>
      <c r="H100" s="31"/>
      <c r="I100" s="5">
        <f t="shared" si="0"/>
        <v>0</v>
      </c>
      <c r="J100" s="6">
        <f t="shared" si="6"/>
        <v>0</v>
      </c>
      <c r="K100" s="6">
        <f>I100*VLOOKUP(H100,Prices!$F$7:$G$13,2,FALSE)*D100</f>
        <v>0</v>
      </c>
      <c r="L100" s="6">
        <f t="shared" si="5"/>
        <v>0</v>
      </c>
      <c r="M100" s="11">
        <f t="shared" si="7"/>
        <v>0</v>
      </c>
      <c r="N100" s="41">
        <f t="shared" si="8"/>
        <v>0</v>
      </c>
      <c r="O100" s="20"/>
    </row>
    <row r="101" spans="1:15" ht="15.75" customHeight="1" x14ac:dyDescent="0.25">
      <c r="A101" s="15"/>
      <c r="B101" s="15"/>
      <c r="C101" s="32"/>
      <c r="D101" s="33"/>
      <c r="E101" s="13"/>
      <c r="F101" s="16"/>
      <c r="G101" s="15"/>
      <c r="H101" s="31"/>
      <c r="I101" s="5">
        <f t="shared" si="0"/>
        <v>0</v>
      </c>
      <c r="J101" s="6">
        <f t="shared" si="6"/>
        <v>0</v>
      </c>
      <c r="K101" s="6">
        <f>I101*VLOOKUP(H101,Prices!$F$7:$G$13,2,FALSE)*D101</f>
        <v>0</v>
      </c>
      <c r="L101" s="6">
        <f t="shared" si="5"/>
        <v>0</v>
      </c>
      <c r="M101" s="11">
        <f t="shared" si="7"/>
        <v>0</v>
      </c>
      <c r="N101" s="41">
        <f t="shared" si="8"/>
        <v>0</v>
      </c>
      <c r="O101" s="20"/>
    </row>
    <row r="102" spans="1:15" ht="15.75" customHeight="1" x14ac:dyDescent="0.25">
      <c r="A102" s="15"/>
      <c r="B102" s="15"/>
      <c r="C102" s="32"/>
      <c r="D102" s="33"/>
      <c r="E102" s="13"/>
      <c r="F102" s="16"/>
      <c r="G102" s="15"/>
      <c r="H102" s="31"/>
      <c r="I102" s="5">
        <f t="shared" si="0"/>
        <v>0</v>
      </c>
      <c r="J102" s="6">
        <f t="shared" si="6"/>
        <v>0</v>
      </c>
      <c r="K102" s="6">
        <f>I102*VLOOKUP(H102,Prices!$F$7:$G$13,2,FALSE)*D102</f>
        <v>0</v>
      </c>
      <c r="L102" s="6">
        <f t="shared" si="5"/>
        <v>0</v>
      </c>
      <c r="M102" s="11">
        <f t="shared" si="7"/>
        <v>0</v>
      </c>
      <c r="N102" s="41">
        <f t="shared" si="8"/>
        <v>0</v>
      </c>
      <c r="O102" s="20"/>
    </row>
    <row r="103" spans="1:15" ht="15.75" customHeight="1" x14ac:dyDescent="0.25">
      <c r="A103" s="15"/>
      <c r="B103" s="15"/>
      <c r="C103" s="32"/>
      <c r="D103" s="33"/>
      <c r="E103" s="13"/>
      <c r="F103" s="16"/>
      <c r="G103" s="15"/>
      <c r="H103" s="31"/>
      <c r="I103" s="5">
        <f t="shared" si="0"/>
        <v>0</v>
      </c>
      <c r="J103" s="6">
        <f t="shared" si="6"/>
        <v>0</v>
      </c>
      <c r="K103" s="6">
        <f>I103*VLOOKUP(H103,Prices!$F$7:$G$13,2,FALSE)*D103</f>
        <v>0</v>
      </c>
      <c r="L103" s="6">
        <f t="shared" si="5"/>
        <v>0</v>
      </c>
      <c r="M103" s="11">
        <f t="shared" si="7"/>
        <v>0</v>
      </c>
      <c r="N103" s="41">
        <f t="shared" si="8"/>
        <v>0</v>
      </c>
      <c r="O103" s="20"/>
    </row>
    <row r="104" spans="1:15" ht="15.75" customHeight="1" x14ac:dyDescent="0.25">
      <c r="A104" s="15"/>
      <c r="B104" s="15"/>
      <c r="C104" s="32"/>
      <c r="D104" s="33"/>
      <c r="E104" s="13"/>
      <c r="F104" s="16"/>
      <c r="G104" s="15"/>
      <c r="H104" s="31"/>
      <c r="I104" s="5">
        <f t="shared" si="0"/>
        <v>0</v>
      </c>
      <c r="J104" s="6">
        <f t="shared" si="6"/>
        <v>0</v>
      </c>
      <c r="K104" s="6">
        <f>I104*VLOOKUP(H104,Prices!$F$7:$G$13,2,FALSE)*D104</f>
        <v>0</v>
      </c>
      <c r="L104" s="6">
        <f t="shared" si="5"/>
        <v>0</v>
      </c>
      <c r="M104" s="11">
        <f t="shared" si="7"/>
        <v>0</v>
      </c>
      <c r="N104" s="41">
        <f t="shared" si="8"/>
        <v>0</v>
      </c>
      <c r="O104" s="20"/>
    </row>
    <row r="105" spans="1:15" ht="15.75" customHeight="1" x14ac:dyDescent="0.25">
      <c r="A105" s="15"/>
      <c r="B105" s="15"/>
      <c r="C105" s="32"/>
      <c r="D105" s="33"/>
      <c r="E105" s="13"/>
      <c r="F105" s="16"/>
      <c r="G105" s="15"/>
      <c r="H105" s="31"/>
      <c r="I105" s="5">
        <f t="shared" si="0"/>
        <v>0</v>
      </c>
      <c r="J105" s="6">
        <f t="shared" si="6"/>
        <v>0</v>
      </c>
      <c r="K105" s="6">
        <f>I105*VLOOKUP(H105,Prices!$F$7:$G$13,2,FALSE)*D105</f>
        <v>0</v>
      </c>
      <c r="L105" s="6">
        <f t="shared" si="5"/>
        <v>0</v>
      </c>
      <c r="M105" s="11">
        <f t="shared" si="7"/>
        <v>0</v>
      </c>
      <c r="N105" s="41">
        <f t="shared" si="8"/>
        <v>0</v>
      </c>
      <c r="O105" s="20"/>
    </row>
    <row r="106" spans="1:15" ht="15.75" customHeight="1" x14ac:dyDescent="0.25">
      <c r="A106" s="15"/>
      <c r="B106" s="15"/>
      <c r="C106" s="32"/>
      <c r="D106" s="33"/>
      <c r="E106" s="13"/>
      <c r="F106" s="16"/>
      <c r="G106" s="15"/>
      <c r="H106" s="31"/>
      <c r="I106" s="5">
        <f t="shared" si="0"/>
        <v>0</v>
      </c>
      <c r="J106" s="6">
        <f t="shared" si="6"/>
        <v>0</v>
      </c>
      <c r="K106" s="6">
        <f>I106*VLOOKUP(H106,Prices!$F$7:$G$13,2,FALSE)*D106</f>
        <v>0</v>
      </c>
      <c r="L106" s="6">
        <f t="shared" si="5"/>
        <v>0</v>
      </c>
      <c r="M106" s="11">
        <f t="shared" si="7"/>
        <v>0</v>
      </c>
      <c r="N106" s="41">
        <f t="shared" si="8"/>
        <v>0</v>
      </c>
      <c r="O106" s="20"/>
    </row>
    <row r="107" spans="1:15" ht="15.75" customHeight="1" x14ac:dyDescent="0.25">
      <c r="A107" s="15"/>
      <c r="B107" s="15"/>
      <c r="C107" s="32"/>
      <c r="D107" s="33"/>
      <c r="E107" s="13"/>
      <c r="F107" s="16"/>
      <c r="G107" s="15"/>
      <c r="H107" s="31"/>
      <c r="I107" s="5">
        <f t="shared" si="0"/>
        <v>0</v>
      </c>
      <c r="J107" s="6">
        <f t="shared" si="6"/>
        <v>0</v>
      </c>
      <c r="K107" s="6">
        <f>I107*VLOOKUP(H107,Prices!$F$7:$G$13,2,FALSE)*D107</f>
        <v>0</v>
      </c>
      <c r="L107" s="6">
        <f t="shared" si="5"/>
        <v>0</v>
      </c>
      <c r="M107" s="11">
        <f t="shared" si="7"/>
        <v>0</v>
      </c>
      <c r="N107" s="41">
        <f t="shared" si="8"/>
        <v>0</v>
      </c>
      <c r="O107" s="20"/>
    </row>
    <row r="108" spans="1:15" ht="15.75" customHeight="1" x14ac:dyDescent="0.25">
      <c r="A108" s="15"/>
      <c r="B108" s="15"/>
      <c r="C108" s="32"/>
      <c r="D108" s="33"/>
      <c r="E108" s="13"/>
      <c r="F108" s="16"/>
      <c r="G108" s="15"/>
      <c r="H108" s="31"/>
      <c r="I108" s="5">
        <f t="shared" si="0"/>
        <v>0</v>
      </c>
      <c r="J108" s="6">
        <f t="shared" si="6"/>
        <v>0</v>
      </c>
      <c r="K108" s="6">
        <f>I108*VLOOKUP(H108,Prices!$F$7:$G$13,2,FALSE)*D108</f>
        <v>0</v>
      </c>
      <c r="L108" s="6">
        <f t="shared" si="5"/>
        <v>0</v>
      </c>
      <c r="M108" s="11">
        <f t="shared" si="7"/>
        <v>0</v>
      </c>
      <c r="N108" s="41">
        <f t="shared" si="8"/>
        <v>0</v>
      </c>
      <c r="O108" s="20"/>
    </row>
    <row r="109" spans="1:15" ht="15.75" customHeight="1" x14ac:dyDescent="0.25">
      <c r="A109" s="15"/>
      <c r="B109" s="15"/>
      <c r="C109" s="32"/>
      <c r="D109" s="33"/>
      <c r="E109" s="13"/>
      <c r="F109" s="16"/>
      <c r="G109" s="15"/>
      <c r="H109" s="31"/>
      <c r="I109" s="5">
        <f t="shared" si="0"/>
        <v>0</v>
      </c>
      <c r="J109" s="6">
        <f t="shared" si="6"/>
        <v>0</v>
      </c>
      <c r="K109" s="6">
        <f>I109*VLOOKUP(H109,Prices!$F$7:$G$13,2,FALSE)*D109</f>
        <v>0</v>
      </c>
      <c r="L109" s="6">
        <f t="shared" si="5"/>
        <v>0</v>
      </c>
      <c r="M109" s="11">
        <f t="shared" si="7"/>
        <v>0</v>
      </c>
      <c r="N109" s="41">
        <f t="shared" si="8"/>
        <v>0</v>
      </c>
      <c r="O109" s="20"/>
    </row>
    <row r="110" spans="1:15" ht="15.75" customHeight="1" x14ac:dyDescent="0.25">
      <c r="A110" s="15"/>
      <c r="B110" s="15"/>
      <c r="C110" s="32"/>
      <c r="D110" s="33"/>
      <c r="E110" s="13"/>
      <c r="F110" s="16"/>
      <c r="G110" s="15"/>
      <c r="H110" s="31"/>
      <c r="I110" s="5">
        <f t="shared" si="0"/>
        <v>0</v>
      </c>
      <c r="J110" s="6">
        <f t="shared" si="6"/>
        <v>0</v>
      </c>
      <c r="K110" s="6">
        <f>I110*VLOOKUP(H110,Prices!$F$7:$G$13,2,FALSE)*D110</f>
        <v>0</v>
      </c>
      <c r="L110" s="6">
        <f t="shared" si="5"/>
        <v>0</v>
      </c>
      <c r="M110" s="11">
        <f t="shared" si="7"/>
        <v>0</v>
      </c>
      <c r="N110" s="41">
        <f t="shared" si="8"/>
        <v>0</v>
      </c>
      <c r="O110" s="20"/>
    </row>
    <row r="111" spans="1:15" ht="15.75" customHeight="1" x14ac:dyDescent="0.25">
      <c r="A111" s="15"/>
      <c r="B111" s="15"/>
      <c r="C111" s="32"/>
      <c r="D111" s="33"/>
      <c r="E111" s="13"/>
      <c r="F111" s="16"/>
      <c r="G111" s="15"/>
      <c r="H111" s="31"/>
      <c r="I111" s="5">
        <f t="shared" si="0"/>
        <v>0</v>
      </c>
      <c r="J111" s="6">
        <f t="shared" si="6"/>
        <v>0</v>
      </c>
      <c r="K111" s="6">
        <f>I111*VLOOKUP(H111,Prices!$F$7:$G$13,2,FALSE)*D111</f>
        <v>0</v>
      </c>
      <c r="L111" s="6">
        <f t="shared" si="5"/>
        <v>0</v>
      </c>
      <c r="M111" s="11">
        <f t="shared" si="7"/>
        <v>0</v>
      </c>
      <c r="N111" s="41">
        <f t="shared" si="8"/>
        <v>0</v>
      </c>
      <c r="O111" s="20"/>
    </row>
    <row r="112" spans="1:15" ht="15.75" customHeight="1" x14ac:dyDescent="0.25">
      <c r="A112" s="15"/>
      <c r="B112" s="15"/>
      <c r="C112" s="32"/>
      <c r="D112" s="33"/>
      <c r="E112" s="13"/>
      <c r="F112" s="16"/>
      <c r="G112" s="15"/>
      <c r="H112" s="31"/>
      <c r="I112" s="5">
        <f t="shared" si="0"/>
        <v>0</v>
      </c>
      <c r="J112" s="6">
        <f t="shared" si="6"/>
        <v>0</v>
      </c>
      <c r="K112" s="6">
        <f>I112*VLOOKUP(H112,Prices!$F$7:$G$13,2,FALSE)*D112</f>
        <v>0</v>
      </c>
      <c r="L112" s="6">
        <f t="shared" si="5"/>
        <v>0</v>
      </c>
      <c r="M112" s="11">
        <f t="shared" si="7"/>
        <v>0</v>
      </c>
      <c r="N112" s="41">
        <f t="shared" si="8"/>
        <v>0</v>
      </c>
      <c r="O112" s="20"/>
    </row>
    <row r="113" spans="1:15" ht="15.75" customHeight="1" x14ac:dyDescent="0.25">
      <c r="A113" s="15"/>
      <c r="B113" s="15"/>
      <c r="C113" s="32"/>
      <c r="D113" s="33"/>
      <c r="E113" s="13"/>
      <c r="F113" s="16"/>
      <c r="G113" s="15"/>
      <c r="H113" s="31"/>
      <c r="I113" s="5">
        <f t="shared" si="0"/>
        <v>0</v>
      </c>
      <c r="J113" s="6">
        <f t="shared" si="6"/>
        <v>0</v>
      </c>
      <c r="K113" s="6">
        <f>I113*VLOOKUP(H113,Prices!$F$7:$G$13,2,FALSE)*D113</f>
        <v>0</v>
      </c>
      <c r="L113" s="6">
        <f t="shared" si="5"/>
        <v>0</v>
      </c>
      <c r="M113" s="11">
        <f t="shared" si="7"/>
        <v>0</v>
      </c>
      <c r="N113" s="41">
        <f t="shared" si="8"/>
        <v>0</v>
      </c>
      <c r="O113" s="20"/>
    </row>
    <row r="114" spans="1:15" ht="15.75" customHeight="1" x14ac:dyDescent="0.25">
      <c r="A114" s="15"/>
      <c r="B114" s="15"/>
      <c r="C114" s="32"/>
      <c r="D114" s="33"/>
      <c r="E114" s="13"/>
      <c r="F114" s="16"/>
      <c r="G114" s="15"/>
      <c r="H114" s="31"/>
      <c r="I114" s="5">
        <f t="shared" si="0"/>
        <v>0</v>
      </c>
      <c r="J114" s="6">
        <f t="shared" si="6"/>
        <v>0</v>
      </c>
      <c r="K114" s="6">
        <f>I114*VLOOKUP(H114,Prices!$F$7:$G$13,2,FALSE)*D114</f>
        <v>0</v>
      </c>
      <c r="L114" s="6">
        <f t="shared" si="5"/>
        <v>0</v>
      </c>
      <c r="M114" s="11">
        <f t="shared" si="7"/>
        <v>0</v>
      </c>
      <c r="N114" s="41">
        <f t="shared" si="8"/>
        <v>0</v>
      </c>
      <c r="O114" s="20"/>
    </row>
    <row r="115" spans="1:15" ht="15.75" customHeight="1" x14ac:dyDescent="0.25">
      <c r="A115" s="15"/>
      <c r="B115" s="15"/>
      <c r="C115" s="32"/>
      <c r="D115" s="33"/>
      <c r="E115" s="13"/>
      <c r="F115" s="16"/>
      <c r="G115" s="15"/>
      <c r="H115" s="31"/>
      <c r="I115" s="5">
        <f t="shared" si="0"/>
        <v>0</v>
      </c>
      <c r="J115" s="6">
        <f t="shared" si="6"/>
        <v>0</v>
      </c>
      <c r="K115" s="6">
        <f>I115*VLOOKUP(H115,Prices!$F$7:$G$13,2,FALSE)*D115</f>
        <v>0</v>
      </c>
      <c r="L115" s="6">
        <f t="shared" si="5"/>
        <v>0</v>
      </c>
      <c r="M115" s="11">
        <f t="shared" si="7"/>
        <v>0</v>
      </c>
      <c r="N115" s="41">
        <f t="shared" si="8"/>
        <v>0</v>
      </c>
      <c r="O115" s="20"/>
    </row>
    <row r="116" spans="1:15" ht="15.75" customHeight="1" x14ac:dyDescent="0.25">
      <c r="A116" s="15"/>
      <c r="B116" s="15"/>
      <c r="C116" s="32"/>
      <c r="D116" s="33"/>
      <c r="E116" s="13"/>
      <c r="F116" s="16"/>
      <c r="G116" s="15"/>
      <c r="H116" s="31"/>
      <c r="I116" s="5">
        <f t="shared" si="0"/>
        <v>0</v>
      </c>
      <c r="J116" s="6">
        <f t="shared" si="6"/>
        <v>0</v>
      </c>
      <c r="K116" s="6">
        <f>I116*VLOOKUP(H116,Prices!$F$7:$G$13,2,FALSE)*D116</f>
        <v>0</v>
      </c>
      <c r="L116" s="6">
        <f t="shared" si="5"/>
        <v>0</v>
      </c>
      <c r="M116" s="11">
        <f t="shared" si="7"/>
        <v>0</v>
      </c>
      <c r="N116" s="41">
        <f t="shared" si="8"/>
        <v>0</v>
      </c>
      <c r="O116" s="20"/>
    </row>
    <row r="117" spans="1:15" ht="15.75" customHeight="1" x14ac:dyDescent="0.25">
      <c r="A117" s="15"/>
      <c r="B117" s="15"/>
      <c r="C117" s="32"/>
      <c r="D117" s="33"/>
      <c r="E117" s="13"/>
      <c r="F117" s="16"/>
      <c r="G117" s="15"/>
      <c r="H117" s="31"/>
      <c r="I117" s="5">
        <f t="shared" si="0"/>
        <v>0</v>
      </c>
      <c r="J117" s="6">
        <f t="shared" si="6"/>
        <v>0</v>
      </c>
      <c r="K117" s="6">
        <f>I117*VLOOKUP(H117,Prices!$F$7:$G$13,2,FALSE)*D117</f>
        <v>0</v>
      </c>
      <c r="L117" s="6">
        <f t="shared" si="5"/>
        <v>0</v>
      </c>
      <c r="M117" s="11">
        <f t="shared" si="7"/>
        <v>0</v>
      </c>
      <c r="N117" s="41">
        <f t="shared" si="8"/>
        <v>0</v>
      </c>
      <c r="O117" s="20"/>
    </row>
    <row r="118" spans="1:15" ht="15.75" customHeight="1" x14ac:dyDescent="0.25">
      <c r="A118" s="15"/>
      <c r="B118" s="15"/>
      <c r="C118" s="32"/>
      <c r="D118" s="33"/>
      <c r="E118" s="13"/>
      <c r="F118" s="16"/>
      <c r="G118" s="15"/>
      <c r="H118" s="31"/>
      <c r="I118" s="5">
        <f t="shared" si="0"/>
        <v>0</v>
      </c>
      <c r="J118" s="6">
        <f t="shared" si="6"/>
        <v>0</v>
      </c>
      <c r="K118" s="6">
        <f>I118*VLOOKUP(H118,Prices!$F$7:$G$13,2,FALSE)*D118</f>
        <v>0</v>
      </c>
      <c r="L118" s="6">
        <f t="shared" si="5"/>
        <v>0</v>
      </c>
      <c r="M118" s="11">
        <f t="shared" si="7"/>
        <v>0</v>
      </c>
      <c r="N118" s="41">
        <f t="shared" si="8"/>
        <v>0</v>
      </c>
      <c r="O118" s="20"/>
    </row>
    <row r="119" spans="1:15" ht="15.75" customHeight="1" x14ac:dyDescent="0.25">
      <c r="A119" s="15"/>
      <c r="B119" s="15"/>
      <c r="C119" s="32"/>
      <c r="D119" s="33"/>
      <c r="E119" s="13"/>
      <c r="F119" s="16"/>
      <c r="G119" s="15"/>
      <c r="H119" s="31"/>
      <c r="I119" s="5">
        <f t="shared" si="0"/>
        <v>0</v>
      </c>
      <c r="J119" s="6">
        <f t="shared" si="6"/>
        <v>0</v>
      </c>
      <c r="K119" s="6">
        <f>I119*VLOOKUP(H119,Prices!$F$7:$G$13,2,FALSE)*D119</f>
        <v>0</v>
      </c>
      <c r="L119" s="6">
        <f t="shared" si="5"/>
        <v>0</v>
      </c>
      <c r="M119" s="11">
        <f t="shared" si="7"/>
        <v>0</v>
      </c>
      <c r="N119" s="41">
        <f t="shared" si="8"/>
        <v>0</v>
      </c>
      <c r="O119" s="20"/>
    </row>
    <row r="120" spans="1:15" ht="15.75" customHeight="1" x14ac:dyDescent="0.25">
      <c r="A120" s="15"/>
      <c r="B120" s="15"/>
      <c r="C120" s="32"/>
      <c r="D120" s="33"/>
      <c r="E120" s="13"/>
      <c r="F120" s="16"/>
      <c r="G120" s="15"/>
      <c r="H120" s="31"/>
      <c r="I120" s="5">
        <f t="shared" si="0"/>
        <v>0</v>
      </c>
      <c r="J120" s="6">
        <f t="shared" si="6"/>
        <v>0</v>
      </c>
      <c r="K120" s="6">
        <f>I120*VLOOKUP(H120,Prices!$F$7:$G$13,2,FALSE)*D120</f>
        <v>0</v>
      </c>
      <c r="L120" s="6">
        <f t="shared" si="5"/>
        <v>0</v>
      </c>
      <c r="M120" s="11">
        <f t="shared" si="7"/>
        <v>0</v>
      </c>
      <c r="N120" s="41">
        <f t="shared" si="8"/>
        <v>0</v>
      </c>
      <c r="O120" s="20"/>
    </row>
    <row r="121" spans="1:15" ht="15.75" customHeight="1" x14ac:dyDescent="0.25">
      <c r="A121" s="15"/>
      <c r="B121" s="15"/>
      <c r="C121" s="32"/>
      <c r="D121" s="33"/>
      <c r="E121" s="13"/>
      <c r="F121" s="16"/>
      <c r="G121" s="15"/>
      <c r="H121" s="31"/>
      <c r="I121" s="5">
        <f t="shared" si="0"/>
        <v>0</v>
      </c>
      <c r="J121" s="6">
        <f t="shared" si="6"/>
        <v>0</v>
      </c>
      <c r="K121" s="6">
        <f>I121*VLOOKUP(H121,Prices!$F$7:$G$13,2,FALSE)*D121</f>
        <v>0</v>
      </c>
      <c r="L121" s="6">
        <f t="shared" si="5"/>
        <v>0</v>
      </c>
      <c r="M121" s="11">
        <f t="shared" si="7"/>
        <v>0</v>
      </c>
      <c r="N121" s="41">
        <f t="shared" si="8"/>
        <v>0</v>
      </c>
      <c r="O121" s="20"/>
    </row>
    <row r="122" spans="1:15" ht="15.75" customHeight="1" x14ac:dyDescent="0.25">
      <c r="A122" s="15"/>
      <c r="B122" s="15"/>
      <c r="C122" s="32"/>
      <c r="D122" s="33"/>
      <c r="E122" s="13"/>
      <c r="F122" s="16"/>
      <c r="G122" s="15"/>
      <c r="H122" s="31"/>
      <c r="I122" s="5">
        <f t="shared" si="0"/>
        <v>0</v>
      </c>
      <c r="J122" s="6">
        <f t="shared" si="6"/>
        <v>0</v>
      </c>
      <c r="K122" s="6">
        <f>I122*VLOOKUP(H122,Prices!$F$7:$G$13,2,FALSE)*D122</f>
        <v>0</v>
      </c>
      <c r="L122" s="6">
        <f t="shared" si="5"/>
        <v>0</v>
      </c>
      <c r="M122" s="11">
        <f t="shared" si="7"/>
        <v>0</v>
      </c>
      <c r="N122" s="41">
        <f t="shared" si="8"/>
        <v>0</v>
      </c>
      <c r="O122" s="20"/>
    </row>
    <row r="123" spans="1:15" ht="15.75" customHeight="1" x14ac:dyDescent="0.25">
      <c r="A123" s="15"/>
      <c r="B123" s="15"/>
      <c r="C123" s="32"/>
      <c r="D123" s="33"/>
      <c r="E123" s="13"/>
      <c r="F123" s="16"/>
      <c r="G123" s="15"/>
      <c r="H123" s="31"/>
      <c r="I123" s="5">
        <f t="shared" si="0"/>
        <v>0</v>
      </c>
      <c r="J123" s="6">
        <f t="shared" si="6"/>
        <v>0</v>
      </c>
      <c r="K123" s="6">
        <f>I123*VLOOKUP(H123,Prices!$F$7:$G$13,2,FALSE)*D123</f>
        <v>0</v>
      </c>
      <c r="L123" s="6">
        <f t="shared" si="5"/>
        <v>0</v>
      </c>
      <c r="M123" s="11">
        <f t="shared" si="7"/>
        <v>0</v>
      </c>
      <c r="N123" s="41">
        <f t="shared" si="8"/>
        <v>0</v>
      </c>
      <c r="O123" s="20"/>
    </row>
    <row r="124" spans="1:15" ht="15.75" customHeight="1" x14ac:dyDescent="0.25">
      <c r="A124" s="15"/>
      <c r="B124" s="15"/>
      <c r="C124" s="32"/>
      <c r="D124" s="33"/>
      <c r="E124" s="13"/>
      <c r="F124" s="16"/>
      <c r="G124" s="15"/>
      <c r="H124" s="31"/>
      <c r="I124" s="5">
        <f t="shared" si="0"/>
        <v>0</v>
      </c>
      <c r="J124" s="6">
        <f t="shared" si="6"/>
        <v>0</v>
      </c>
      <c r="K124" s="6">
        <f>I124*VLOOKUP(H124,Prices!$F$7:$G$13,2,FALSE)*D124</f>
        <v>0</v>
      </c>
      <c r="L124" s="6">
        <f t="shared" si="5"/>
        <v>0</v>
      </c>
      <c r="M124" s="11">
        <f t="shared" si="7"/>
        <v>0</v>
      </c>
      <c r="N124" s="41">
        <f t="shared" si="8"/>
        <v>0</v>
      </c>
      <c r="O124" s="20"/>
    </row>
    <row r="125" spans="1:15" ht="15.75" customHeight="1" x14ac:dyDescent="0.25">
      <c r="A125" s="15"/>
      <c r="B125" s="15"/>
      <c r="C125" s="32"/>
      <c r="D125" s="33"/>
      <c r="E125" s="13"/>
      <c r="F125" s="16"/>
      <c r="G125" s="15"/>
      <c r="H125" s="31"/>
      <c r="I125" s="5">
        <f t="shared" si="0"/>
        <v>0</v>
      </c>
      <c r="J125" s="6">
        <f t="shared" si="6"/>
        <v>0</v>
      </c>
      <c r="K125" s="6">
        <f>I125*VLOOKUP(H125,Prices!$F$7:$G$13,2,FALSE)*D125</f>
        <v>0</v>
      </c>
      <c r="L125" s="6">
        <f t="shared" si="5"/>
        <v>0</v>
      </c>
      <c r="M125" s="11">
        <f t="shared" si="7"/>
        <v>0</v>
      </c>
      <c r="N125" s="41">
        <f t="shared" si="8"/>
        <v>0</v>
      </c>
      <c r="O125" s="20"/>
    </row>
    <row r="126" spans="1:15" ht="15.75" customHeight="1" x14ac:dyDescent="0.25">
      <c r="A126" s="15"/>
      <c r="B126" s="15"/>
      <c r="C126" s="32"/>
      <c r="D126" s="33"/>
      <c r="E126" s="13"/>
      <c r="F126" s="16"/>
      <c r="G126" s="15"/>
      <c r="H126" s="31"/>
      <c r="I126" s="5">
        <f t="shared" si="0"/>
        <v>0</v>
      </c>
      <c r="J126" s="6">
        <f t="shared" si="6"/>
        <v>0</v>
      </c>
      <c r="K126" s="6">
        <f>I126*VLOOKUP(H126,Prices!$F$7:$G$13,2,FALSE)*D126</f>
        <v>0</v>
      </c>
      <c r="L126" s="6">
        <f t="shared" si="5"/>
        <v>0</v>
      </c>
      <c r="M126" s="11">
        <f t="shared" si="7"/>
        <v>0</v>
      </c>
      <c r="N126" s="41">
        <f t="shared" si="8"/>
        <v>0</v>
      </c>
      <c r="O126" s="20"/>
    </row>
    <row r="127" spans="1:15" ht="15.75" customHeight="1" x14ac:dyDescent="0.25">
      <c r="A127" s="15"/>
      <c r="B127" s="15"/>
      <c r="C127" s="32"/>
      <c r="D127" s="33"/>
      <c r="E127" s="13"/>
      <c r="F127" s="16"/>
      <c r="G127" s="15"/>
      <c r="H127" s="31"/>
      <c r="I127" s="5">
        <f t="shared" si="0"/>
        <v>0</v>
      </c>
      <c r="J127" s="6">
        <f t="shared" si="6"/>
        <v>0</v>
      </c>
      <c r="K127" s="6">
        <f>I127*VLOOKUP(H127,Prices!$F$7:$G$13,2,FALSE)*D127</f>
        <v>0</v>
      </c>
      <c r="L127" s="6">
        <f t="shared" si="5"/>
        <v>0</v>
      </c>
      <c r="M127" s="11">
        <f t="shared" si="7"/>
        <v>0</v>
      </c>
      <c r="N127" s="41">
        <f t="shared" si="8"/>
        <v>0</v>
      </c>
      <c r="O127" s="20"/>
    </row>
    <row r="128" spans="1:15" ht="15.75" customHeight="1" x14ac:dyDescent="0.25">
      <c r="A128" s="15"/>
      <c r="B128" s="15"/>
      <c r="C128" s="32"/>
      <c r="D128" s="33"/>
      <c r="E128" s="13"/>
      <c r="F128" s="16"/>
      <c r="G128" s="15"/>
      <c r="H128" s="31"/>
      <c r="I128" s="5">
        <f t="shared" si="0"/>
        <v>0</v>
      </c>
      <c r="J128" s="6">
        <f t="shared" si="6"/>
        <v>0</v>
      </c>
      <c r="K128" s="6">
        <f>I128*VLOOKUP(H128,Prices!$F$7:$G$13,2,FALSE)*D128</f>
        <v>0</v>
      </c>
      <c r="L128" s="6">
        <f t="shared" si="5"/>
        <v>0</v>
      </c>
      <c r="M128" s="11">
        <f t="shared" si="7"/>
        <v>0</v>
      </c>
      <c r="N128" s="41">
        <f t="shared" si="8"/>
        <v>0</v>
      </c>
      <c r="O128" s="20"/>
    </row>
    <row r="129" spans="1:15" ht="15.75" customHeight="1" x14ac:dyDescent="0.25">
      <c r="A129" s="15"/>
      <c r="B129" s="15"/>
      <c r="C129" s="32"/>
      <c r="D129" s="33"/>
      <c r="E129" s="13"/>
      <c r="F129" s="16"/>
      <c r="G129" s="15"/>
      <c r="H129" s="31"/>
      <c r="I129" s="5">
        <f t="shared" si="0"/>
        <v>0</v>
      </c>
      <c r="J129" s="6">
        <f t="shared" si="6"/>
        <v>0</v>
      </c>
      <c r="K129" s="6">
        <f>I129*VLOOKUP(H129,Prices!$F$7:$G$13,2,FALSE)*D129</f>
        <v>0</v>
      </c>
      <c r="L129" s="6">
        <f t="shared" si="5"/>
        <v>0</v>
      </c>
      <c r="M129" s="11">
        <f t="shared" si="7"/>
        <v>0</v>
      </c>
      <c r="N129" s="41">
        <f t="shared" si="8"/>
        <v>0</v>
      </c>
      <c r="O129" s="20"/>
    </row>
    <row r="130" spans="1:15" ht="15.75" customHeight="1" x14ac:dyDescent="0.25">
      <c r="A130" s="15"/>
      <c r="B130" s="15"/>
      <c r="C130" s="32"/>
      <c r="D130" s="33"/>
      <c r="E130" s="13"/>
      <c r="F130" s="16"/>
      <c r="G130" s="15"/>
      <c r="H130" s="31"/>
      <c r="I130" s="5">
        <f t="shared" si="0"/>
        <v>0</v>
      </c>
      <c r="J130" s="6">
        <f t="shared" si="6"/>
        <v>0</v>
      </c>
      <c r="K130" s="6">
        <f>I130*VLOOKUP(H130,Prices!$F$7:$G$13,2,FALSE)*D130</f>
        <v>0</v>
      </c>
      <c r="L130" s="6">
        <f t="shared" si="5"/>
        <v>0</v>
      </c>
      <c r="M130" s="11">
        <f t="shared" si="7"/>
        <v>0</v>
      </c>
      <c r="N130" s="41">
        <f t="shared" si="8"/>
        <v>0</v>
      </c>
      <c r="O130" s="20"/>
    </row>
    <row r="131" spans="1:15" ht="15.75" customHeight="1" x14ac:dyDescent="0.25">
      <c r="A131" s="15"/>
      <c r="B131" s="15"/>
      <c r="C131" s="32"/>
      <c r="D131" s="33"/>
      <c r="E131" s="13"/>
      <c r="F131" s="16"/>
      <c r="G131" s="15"/>
      <c r="H131" s="31"/>
      <c r="I131" s="5">
        <f t="shared" si="0"/>
        <v>0</v>
      </c>
      <c r="J131" s="6">
        <f t="shared" si="6"/>
        <v>0</v>
      </c>
      <c r="K131" s="6">
        <f>I131*VLOOKUP(H131,Prices!$F$7:$G$13,2,FALSE)*D131</f>
        <v>0</v>
      </c>
      <c r="L131" s="6">
        <f t="shared" ref="L131:L194" si="9">K131*0.9</f>
        <v>0</v>
      </c>
      <c r="M131" s="11">
        <f t="shared" si="7"/>
        <v>0</v>
      </c>
      <c r="N131" s="41">
        <f t="shared" si="8"/>
        <v>0</v>
      </c>
      <c r="O131" s="20"/>
    </row>
    <row r="132" spans="1:15" ht="15.75" customHeight="1" x14ac:dyDescent="0.25">
      <c r="A132" s="15"/>
      <c r="B132" s="15"/>
      <c r="C132" s="32"/>
      <c r="D132" s="33"/>
      <c r="E132" s="13"/>
      <c r="F132" s="16"/>
      <c r="G132" s="15"/>
      <c r="H132" s="31"/>
      <c r="I132" s="5">
        <f t="shared" si="0"/>
        <v>0</v>
      </c>
      <c r="J132" s="6">
        <f t="shared" ref="J132:J195" si="10">IF(G132="Yes",0,IF(I132&lt;=24,I132*1.05,IF(I132&gt;24,I132*3)))*D132</f>
        <v>0</v>
      </c>
      <c r="K132" s="6">
        <f>I132*VLOOKUP(H132,Prices!$F$7:$G$13,2,FALSE)*D132</f>
        <v>0</v>
      </c>
      <c r="L132" s="6">
        <f t="shared" si="9"/>
        <v>0</v>
      </c>
      <c r="M132" s="11">
        <f t="shared" ref="M132:M195" si="11">SUM(J132+K132)</f>
        <v>0</v>
      </c>
      <c r="N132" s="41">
        <f t="shared" ref="N132:N195" si="12">(L132+J132)</f>
        <v>0</v>
      </c>
      <c r="O132" s="20"/>
    </row>
    <row r="133" spans="1:15" ht="15.75" customHeight="1" x14ac:dyDescent="0.25">
      <c r="A133" s="15"/>
      <c r="B133" s="15"/>
      <c r="C133" s="32"/>
      <c r="D133" s="33"/>
      <c r="E133" s="13"/>
      <c r="F133" s="16"/>
      <c r="G133" s="15"/>
      <c r="H133" s="31"/>
      <c r="I133" s="5">
        <f t="shared" si="0"/>
        <v>0</v>
      </c>
      <c r="J133" s="6">
        <f t="shared" si="10"/>
        <v>0</v>
      </c>
      <c r="K133" s="6">
        <f>I133*VLOOKUP(H133,Prices!$F$7:$G$13,2,FALSE)*D133</f>
        <v>0</v>
      </c>
      <c r="L133" s="6">
        <f t="shared" si="9"/>
        <v>0</v>
      </c>
      <c r="M133" s="11">
        <f t="shared" si="11"/>
        <v>0</v>
      </c>
      <c r="N133" s="41">
        <f t="shared" si="12"/>
        <v>0</v>
      </c>
      <c r="O133" s="20"/>
    </row>
    <row r="134" spans="1:15" ht="15.75" customHeight="1" x14ac:dyDescent="0.25">
      <c r="A134" s="15"/>
      <c r="B134" s="15"/>
      <c r="C134" s="32"/>
      <c r="D134" s="33"/>
      <c r="E134" s="13"/>
      <c r="F134" s="16"/>
      <c r="G134" s="15"/>
      <c r="H134" s="31"/>
      <c r="I134" s="5">
        <f t="shared" si="0"/>
        <v>0</v>
      </c>
      <c r="J134" s="6">
        <f t="shared" si="10"/>
        <v>0</v>
      </c>
      <c r="K134" s="6">
        <f>I134*VLOOKUP(H134,Prices!$F$7:$G$13,2,FALSE)*D134</f>
        <v>0</v>
      </c>
      <c r="L134" s="6">
        <f t="shared" si="9"/>
        <v>0</v>
      </c>
      <c r="M134" s="11">
        <f t="shared" si="11"/>
        <v>0</v>
      </c>
      <c r="N134" s="41">
        <f t="shared" si="12"/>
        <v>0</v>
      </c>
      <c r="O134" s="20"/>
    </row>
    <row r="135" spans="1:15" ht="15.75" customHeight="1" x14ac:dyDescent="0.25">
      <c r="A135" s="15"/>
      <c r="B135" s="15"/>
      <c r="C135" s="32"/>
      <c r="D135" s="33"/>
      <c r="E135" s="13"/>
      <c r="F135" s="16"/>
      <c r="G135" s="15"/>
      <c r="H135" s="31"/>
      <c r="I135" s="5">
        <f t="shared" si="0"/>
        <v>0</v>
      </c>
      <c r="J135" s="6">
        <f t="shared" si="10"/>
        <v>0</v>
      </c>
      <c r="K135" s="6">
        <f>I135*VLOOKUP(H135,Prices!$F$7:$G$13,2,FALSE)*D135</f>
        <v>0</v>
      </c>
      <c r="L135" s="6">
        <f t="shared" si="9"/>
        <v>0</v>
      </c>
      <c r="M135" s="11">
        <f t="shared" si="11"/>
        <v>0</v>
      </c>
      <c r="N135" s="41">
        <f t="shared" si="12"/>
        <v>0</v>
      </c>
      <c r="O135" s="20"/>
    </row>
    <row r="136" spans="1:15" ht="15.75" customHeight="1" x14ac:dyDescent="0.25">
      <c r="A136" s="15"/>
      <c r="B136" s="15"/>
      <c r="C136" s="32"/>
      <c r="D136" s="33"/>
      <c r="E136" s="13"/>
      <c r="F136" s="16"/>
      <c r="G136" s="15"/>
      <c r="H136" s="31"/>
      <c r="I136" s="5">
        <f t="shared" si="0"/>
        <v>0</v>
      </c>
      <c r="J136" s="6">
        <f t="shared" si="10"/>
        <v>0</v>
      </c>
      <c r="K136" s="6">
        <f>I136*VLOOKUP(H136,Prices!$F$7:$G$13,2,FALSE)*D136</f>
        <v>0</v>
      </c>
      <c r="L136" s="6">
        <f t="shared" si="9"/>
        <v>0</v>
      </c>
      <c r="M136" s="11">
        <f t="shared" si="11"/>
        <v>0</v>
      </c>
      <c r="N136" s="41">
        <f t="shared" si="12"/>
        <v>0</v>
      </c>
      <c r="O136" s="20"/>
    </row>
    <row r="137" spans="1:15" ht="15.75" customHeight="1" x14ac:dyDescent="0.25">
      <c r="A137" s="15"/>
      <c r="B137" s="15"/>
      <c r="C137" s="32"/>
      <c r="D137" s="33"/>
      <c r="E137" s="13"/>
      <c r="F137" s="16"/>
      <c r="G137" s="15"/>
      <c r="H137" s="31"/>
      <c r="I137" s="5">
        <f t="shared" si="0"/>
        <v>0</v>
      </c>
      <c r="J137" s="6">
        <f t="shared" si="10"/>
        <v>0</v>
      </c>
      <c r="K137" s="6">
        <f>I137*VLOOKUP(H137,Prices!$F$7:$G$13,2,FALSE)*D137</f>
        <v>0</v>
      </c>
      <c r="L137" s="6">
        <f t="shared" si="9"/>
        <v>0</v>
      </c>
      <c r="M137" s="11">
        <f t="shared" si="11"/>
        <v>0</v>
      </c>
      <c r="N137" s="41">
        <f t="shared" si="12"/>
        <v>0</v>
      </c>
      <c r="O137" s="20"/>
    </row>
    <row r="138" spans="1:15" ht="15.75" customHeight="1" x14ac:dyDescent="0.25">
      <c r="A138" s="15"/>
      <c r="B138" s="15"/>
      <c r="C138" s="32"/>
      <c r="D138" s="33"/>
      <c r="E138" s="13"/>
      <c r="F138" s="16"/>
      <c r="G138" s="15"/>
      <c r="H138" s="31"/>
      <c r="I138" s="5">
        <f t="shared" si="0"/>
        <v>0</v>
      </c>
      <c r="J138" s="6">
        <f t="shared" si="10"/>
        <v>0</v>
      </c>
      <c r="K138" s="6">
        <f>I138*VLOOKUP(H138,Prices!$F$7:$G$13,2,FALSE)*D138</f>
        <v>0</v>
      </c>
      <c r="L138" s="6">
        <f t="shared" si="9"/>
        <v>0</v>
      </c>
      <c r="M138" s="11">
        <f t="shared" si="11"/>
        <v>0</v>
      </c>
      <c r="N138" s="41">
        <f t="shared" si="12"/>
        <v>0</v>
      </c>
      <c r="O138" s="20"/>
    </row>
    <row r="139" spans="1:15" ht="15.75" customHeight="1" x14ac:dyDescent="0.25">
      <c r="A139" s="15"/>
      <c r="B139" s="15"/>
      <c r="C139" s="32"/>
      <c r="D139" s="33"/>
      <c r="E139" s="13"/>
      <c r="F139" s="16"/>
      <c r="G139" s="15"/>
      <c r="H139" s="31"/>
      <c r="I139" s="5">
        <f t="shared" si="0"/>
        <v>0</v>
      </c>
      <c r="J139" s="6">
        <f t="shared" si="10"/>
        <v>0</v>
      </c>
      <c r="K139" s="6">
        <f>I139*VLOOKUP(H139,Prices!$F$7:$G$13,2,FALSE)*D139</f>
        <v>0</v>
      </c>
      <c r="L139" s="6">
        <f t="shared" si="9"/>
        <v>0</v>
      </c>
      <c r="M139" s="11">
        <f t="shared" si="11"/>
        <v>0</v>
      </c>
      <c r="N139" s="41">
        <f t="shared" si="12"/>
        <v>0</v>
      </c>
      <c r="O139" s="20"/>
    </row>
    <row r="140" spans="1:15" ht="15.75" customHeight="1" x14ac:dyDescent="0.25">
      <c r="A140" s="15"/>
      <c r="B140" s="15"/>
      <c r="C140" s="32"/>
      <c r="D140" s="33"/>
      <c r="E140" s="13"/>
      <c r="F140" s="16"/>
      <c r="G140" s="15"/>
      <c r="H140" s="31"/>
      <c r="I140" s="5">
        <f t="shared" si="0"/>
        <v>0</v>
      </c>
      <c r="J140" s="6">
        <f t="shared" si="10"/>
        <v>0</v>
      </c>
      <c r="K140" s="6">
        <f>I140*VLOOKUP(H140,Prices!$F$7:$G$13,2,FALSE)*D140</f>
        <v>0</v>
      </c>
      <c r="L140" s="6">
        <f t="shared" si="9"/>
        <v>0</v>
      </c>
      <c r="M140" s="11">
        <f t="shared" si="11"/>
        <v>0</v>
      </c>
      <c r="N140" s="41">
        <f t="shared" si="12"/>
        <v>0</v>
      </c>
      <c r="O140" s="20"/>
    </row>
    <row r="141" spans="1:15" ht="15.75" customHeight="1" x14ac:dyDescent="0.25">
      <c r="A141" s="15"/>
      <c r="B141" s="15"/>
      <c r="C141" s="32"/>
      <c r="D141" s="33"/>
      <c r="E141" s="13"/>
      <c r="F141" s="16"/>
      <c r="G141" s="15"/>
      <c r="H141" s="31"/>
      <c r="I141" s="5">
        <f t="shared" si="0"/>
        <v>0</v>
      </c>
      <c r="J141" s="6">
        <f t="shared" si="10"/>
        <v>0</v>
      </c>
      <c r="K141" s="6">
        <f>I141*VLOOKUP(H141,Prices!$F$7:$G$13,2,FALSE)*D141</f>
        <v>0</v>
      </c>
      <c r="L141" s="6">
        <f t="shared" si="9"/>
        <v>0</v>
      </c>
      <c r="M141" s="11">
        <f t="shared" si="11"/>
        <v>0</v>
      </c>
      <c r="N141" s="41">
        <f t="shared" si="12"/>
        <v>0</v>
      </c>
      <c r="O141" s="20"/>
    </row>
    <row r="142" spans="1:15" ht="15.75" customHeight="1" x14ac:dyDescent="0.25">
      <c r="A142" s="15"/>
      <c r="B142" s="15"/>
      <c r="C142" s="32"/>
      <c r="D142" s="33"/>
      <c r="E142" s="13"/>
      <c r="F142" s="16"/>
      <c r="G142" s="15"/>
      <c r="H142" s="31"/>
      <c r="I142" s="5">
        <f t="shared" si="0"/>
        <v>0</v>
      </c>
      <c r="J142" s="6">
        <f t="shared" si="10"/>
        <v>0</v>
      </c>
      <c r="K142" s="6">
        <f>I142*VLOOKUP(H142,Prices!$F$7:$G$13,2,FALSE)*D142</f>
        <v>0</v>
      </c>
      <c r="L142" s="6">
        <f t="shared" si="9"/>
        <v>0</v>
      </c>
      <c r="M142" s="11">
        <f t="shared" si="11"/>
        <v>0</v>
      </c>
      <c r="N142" s="41">
        <f t="shared" si="12"/>
        <v>0</v>
      </c>
      <c r="O142" s="20"/>
    </row>
    <row r="143" spans="1:15" ht="15.75" customHeight="1" x14ac:dyDescent="0.25">
      <c r="A143" s="15"/>
      <c r="B143" s="15"/>
      <c r="C143" s="32"/>
      <c r="D143" s="33"/>
      <c r="E143" s="13"/>
      <c r="F143" s="16"/>
      <c r="G143" s="15"/>
      <c r="H143" s="31"/>
      <c r="I143" s="5">
        <f t="shared" si="0"/>
        <v>0</v>
      </c>
      <c r="J143" s="6">
        <f t="shared" si="10"/>
        <v>0</v>
      </c>
      <c r="K143" s="6">
        <f>I143*VLOOKUP(H143,Prices!$F$7:$G$13,2,FALSE)*D143</f>
        <v>0</v>
      </c>
      <c r="L143" s="6">
        <f t="shared" si="9"/>
        <v>0</v>
      </c>
      <c r="M143" s="11">
        <f t="shared" si="11"/>
        <v>0</v>
      </c>
      <c r="N143" s="41">
        <f t="shared" si="12"/>
        <v>0</v>
      </c>
      <c r="O143" s="20"/>
    </row>
    <row r="144" spans="1:15" ht="15.75" customHeight="1" x14ac:dyDescent="0.25">
      <c r="A144" s="15"/>
      <c r="B144" s="15"/>
      <c r="C144" s="32"/>
      <c r="D144" s="33"/>
      <c r="E144" s="13"/>
      <c r="F144" s="16"/>
      <c r="G144" s="15"/>
      <c r="H144" s="31"/>
      <c r="I144" s="5">
        <f t="shared" si="0"/>
        <v>0</v>
      </c>
      <c r="J144" s="6">
        <f t="shared" si="10"/>
        <v>0</v>
      </c>
      <c r="K144" s="6">
        <f>I144*VLOOKUP(H144,Prices!$F$7:$G$13,2,FALSE)*D144</f>
        <v>0</v>
      </c>
      <c r="L144" s="6">
        <f t="shared" si="9"/>
        <v>0</v>
      </c>
      <c r="M144" s="11">
        <f t="shared" si="11"/>
        <v>0</v>
      </c>
      <c r="N144" s="41">
        <f t="shared" si="12"/>
        <v>0</v>
      </c>
      <c r="O144" s="20"/>
    </row>
    <row r="145" spans="1:15" ht="15.75" customHeight="1" x14ac:dyDescent="0.25">
      <c r="A145" s="15"/>
      <c r="B145" s="15"/>
      <c r="C145" s="32"/>
      <c r="D145" s="33"/>
      <c r="E145" s="13"/>
      <c r="F145" s="16"/>
      <c r="G145" s="15"/>
      <c r="H145" s="31"/>
      <c r="I145" s="5">
        <f t="shared" si="0"/>
        <v>0</v>
      </c>
      <c r="J145" s="6">
        <f t="shared" si="10"/>
        <v>0</v>
      </c>
      <c r="K145" s="6">
        <f>I145*VLOOKUP(H145,Prices!$F$7:$G$13,2,FALSE)*D145</f>
        <v>0</v>
      </c>
      <c r="L145" s="6">
        <f t="shared" si="9"/>
        <v>0</v>
      </c>
      <c r="M145" s="11">
        <f t="shared" si="11"/>
        <v>0</v>
      </c>
      <c r="N145" s="41">
        <f t="shared" si="12"/>
        <v>0</v>
      </c>
      <c r="O145" s="20"/>
    </row>
    <row r="146" spans="1:15" ht="15.75" customHeight="1" x14ac:dyDescent="0.25">
      <c r="A146" s="15"/>
      <c r="B146" s="15"/>
      <c r="C146" s="32"/>
      <c r="D146" s="33"/>
      <c r="E146" s="13"/>
      <c r="F146" s="16"/>
      <c r="G146" s="15"/>
      <c r="H146" s="31"/>
      <c r="I146" s="5">
        <f t="shared" si="0"/>
        <v>0</v>
      </c>
      <c r="J146" s="6">
        <f t="shared" si="10"/>
        <v>0</v>
      </c>
      <c r="K146" s="6">
        <f>I146*VLOOKUP(H146,Prices!$F$7:$G$13,2,FALSE)*D146</f>
        <v>0</v>
      </c>
      <c r="L146" s="6">
        <f t="shared" si="9"/>
        <v>0</v>
      </c>
      <c r="M146" s="11">
        <f t="shared" si="11"/>
        <v>0</v>
      </c>
      <c r="N146" s="41">
        <f t="shared" si="12"/>
        <v>0</v>
      </c>
      <c r="O146" s="20"/>
    </row>
    <row r="147" spans="1:15" ht="15.75" customHeight="1" x14ac:dyDescent="0.25">
      <c r="A147" s="15"/>
      <c r="B147" s="15"/>
      <c r="C147" s="32"/>
      <c r="D147" s="33"/>
      <c r="E147" s="13"/>
      <c r="F147" s="16"/>
      <c r="G147" s="15"/>
      <c r="H147" s="31"/>
      <c r="I147" s="5">
        <f t="shared" si="0"/>
        <v>0</v>
      </c>
      <c r="J147" s="6">
        <f t="shared" si="10"/>
        <v>0</v>
      </c>
      <c r="K147" s="6">
        <f>I147*VLOOKUP(H147,Prices!$F$7:$G$13,2,FALSE)*D147</f>
        <v>0</v>
      </c>
      <c r="L147" s="6">
        <f t="shared" si="9"/>
        <v>0</v>
      </c>
      <c r="M147" s="11">
        <f t="shared" si="11"/>
        <v>0</v>
      </c>
      <c r="N147" s="41">
        <f t="shared" si="12"/>
        <v>0</v>
      </c>
      <c r="O147" s="20"/>
    </row>
    <row r="148" spans="1:15" ht="15.75" customHeight="1" x14ac:dyDescent="0.25">
      <c r="A148" s="15"/>
      <c r="B148" s="15"/>
      <c r="C148" s="32"/>
      <c r="D148" s="33"/>
      <c r="E148" s="13"/>
      <c r="F148" s="16"/>
      <c r="G148" s="15"/>
      <c r="H148" s="31"/>
      <c r="I148" s="5">
        <f t="shared" si="0"/>
        <v>0</v>
      </c>
      <c r="J148" s="6">
        <f t="shared" si="10"/>
        <v>0</v>
      </c>
      <c r="K148" s="6">
        <f>I148*VLOOKUP(H148,Prices!$F$7:$G$13,2,FALSE)*D148</f>
        <v>0</v>
      </c>
      <c r="L148" s="6">
        <f t="shared" si="9"/>
        <v>0</v>
      </c>
      <c r="M148" s="11">
        <f t="shared" si="11"/>
        <v>0</v>
      </c>
      <c r="N148" s="41">
        <f t="shared" si="12"/>
        <v>0</v>
      </c>
      <c r="O148" s="20"/>
    </row>
    <row r="149" spans="1:15" ht="15.75" customHeight="1" x14ac:dyDescent="0.25">
      <c r="A149" s="15"/>
      <c r="B149" s="15"/>
      <c r="C149" s="32"/>
      <c r="D149" s="33"/>
      <c r="E149" s="13"/>
      <c r="F149" s="16"/>
      <c r="G149" s="15"/>
      <c r="H149" s="31"/>
      <c r="I149" s="5">
        <f t="shared" si="0"/>
        <v>0</v>
      </c>
      <c r="J149" s="6">
        <f t="shared" si="10"/>
        <v>0</v>
      </c>
      <c r="K149" s="6">
        <f>I149*VLOOKUP(H149,Prices!$F$7:$G$13,2,FALSE)*D149</f>
        <v>0</v>
      </c>
      <c r="L149" s="6">
        <f t="shared" si="9"/>
        <v>0</v>
      </c>
      <c r="M149" s="11">
        <f t="shared" si="11"/>
        <v>0</v>
      </c>
      <c r="N149" s="41">
        <f t="shared" si="12"/>
        <v>0</v>
      </c>
      <c r="O149" s="20"/>
    </row>
    <row r="150" spans="1:15" ht="15.75" customHeight="1" x14ac:dyDescent="0.25">
      <c r="A150" s="15"/>
      <c r="B150" s="15"/>
      <c r="C150" s="32"/>
      <c r="D150" s="33"/>
      <c r="E150" s="13"/>
      <c r="F150" s="16"/>
      <c r="G150" s="15"/>
      <c r="H150" s="31"/>
      <c r="I150" s="5">
        <f t="shared" si="0"/>
        <v>0</v>
      </c>
      <c r="J150" s="6">
        <f t="shared" si="10"/>
        <v>0</v>
      </c>
      <c r="K150" s="6">
        <f>I150*VLOOKUP(H150,Prices!$F$7:$G$13,2,FALSE)*D150</f>
        <v>0</v>
      </c>
      <c r="L150" s="6">
        <f t="shared" si="9"/>
        <v>0</v>
      </c>
      <c r="M150" s="11">
        <f t="shared" si="11"/>
        <v>0</v>
      </c>
      <c r="N150" s="41">
        <f t="shared" si="12"/>
        <v>0</v>
      </c>
      <c r="O150" s="20"/>
    </row>
    <row r="151" spans="1:15" ht="15.75" customHeight="1" x14ac:dyDescent="0.25">
      <c r="A151" s="15"/>
      <c r="B151" s="15"/>
      <c r="C151" s="32"/>
      <c r="D151" s="33"/>
      <c r="E151" s="13"/>
      <c r="F151" s="16"/>
      <c r="G151" s="15"/>
      <c r="H151" s="31"/>
      <c r="I151" s="5">
        <f t="shared" si="0"/>
        <v>0</v>
      </c>
      <c r="J151" s="6">
        <f t="shared" si="10"/>
        <v>0</v>
      </c>
      <c r="K151" s="6">
        <f>I151*VLOOKUP(H151,Prices!$F$7:$G$13,2,FALSE)*D151</f>
        <v>0</v>
      </c>
      <c r="L151" s="6">
        <f t="shared" si="9"/>
        <v>0</v>
      </c>
      <c r="M151" s="11">
        <f t="shared" si="11"/>
        <v>0</v>
      </c>
      <c r="N151" s="41">
        <f t="shared" si="12"/>
        <v>0</v>
      </c>
      <c r="O151" s="20"/>
    </row>
    <row r="152" spans="1:15" ht="15.75" customHeight="1" x14ac:dyDescent="0.25">
      <c r="A152" s="15"/>
      <c r="B152" s="15"/>
      <c r="C152" s="32"/>
      <c r="D152" s="33"/>
      <c r="E152" s="13"/>
      <c r="F152" s="16"/>
      <c r="G152" s="15"/>
      <c r="H152" s="31"/>
      <c r="I152" s="5">
        <f t="shared" si="0"/>
        <v>0</v>
      </c>
      <c r="J152" s="6">
        <f t="shared" si="10"/>
        <v>0</v>
      </c>
      <c r="K152" s="6">
        <f>I152*VLOOKUP(H152,Prices!$F$7:$G$13,2,FALSE)*D152</f>
        <v>0</v>
      </c>
      <c r="L152" s="6">
        <f t="shared" si="9"/>
        <v>0</v>
      </c>
      <c r="M152" s="11">
        <f t="shared" si="11"/>
        <v>0</v>
      </c>
      <c r="N152" s="41">
        <f t="shared" si="12"/>
        <v>0</v>
      </c>
      <c r="O152" s="20"/>
    </row>
    <row r="153" spans="1:15" ht="15.75" customHeight="1" x14ac:dyDescent="0.25">
      <c r="A153" s="15"/>
      <c r="B153" s="15"/>
      <c r="C153" s="32"/>
      <c r="D153" s="33"/>
      <c r="E153" s="13"/>
      <c r="F153" s="16"/>
      <c r="G153" s="15"/>
      <c r="H153" s="31"/>
      <c r="I153" s="5">
        <f t="shared" si="0"/>
        <v>0</v>
      </c>
      <c r="J153" s="6">
        <f t="shared" si="10"/>
        <v>0</v>
      </c>
      <c r="K153" s="6">
        <f>I153*VLOOKUP(H153,Prices!$F$7:$G$13,2,FALSE)*D153</f>
        <v>0</v>
      </c>
      <c r="L153" s="6">
        <f t="shared" si="9"/>
        <v>0</v>
      </c>
      <c r="M153" s="11">
        <f t="shared" si="11"/>
        <v>0</v>
      </c>
      <c r="N153" s="41">
        <f t="shared" si="12"/>
        <v>0</v>
      </c>
      <c r="O153" s="20"/>
    </row>
    <row r="154" spans="1:15" ht="15.75" customHeight="1" x14ac:dyDescent="0.25">
      <c r="A154" s="15"/>
      <c r="B154" s="15"/>
      <c r="C154" s="32"/>
      <c r="D154" s="33"/>
      <c r="E154" s="13"/>
      <c r="F154" s="16"/>
      <c r="G154" s="15"/>
      <c r="H154" s="31"/>
      <c r="I154" s="5">
        <f t="shared" si="0"/>
        <v>0</v>
      </c>
      <c r="J154" s="6">
        <f t="shared" si="10"/>
        <v>0</v>
      </c>
      <c r="K154" s="6">
        <f>I154*VLOOKUP(H154,Prices!$F$7:$G$13,2,FALSE)*D154</f>
        <v>0</v>
      </c>
      <c r="L154" s="6">
        <f t="shared" si="9"/>
        <v>0</v>
      </c>
      <c r="M154" s="11">
        <f t="shared" si="11"/>
        <v>0</v>
      </c>
      <c r="N154" s="41">
        <f t="shared" si="12"/>
        <v>0</v>
      </c>
      <c r="O154" s="20"/>
    </row>
    <row r="155" spans="1:15" ht="15.75" customHeight="1" x14ac:dyDescent="0.25">
      <c r="A155" s="15"/>
      <c r="B155" s="15"/>
      <c r="C155" s="32"/>
      <c r="D155" s="33"/>
      <c r="E155" s="13"/>
      <c r="F155" s="16"/>
      <c r="G155" s="15"/>
      <c r="H155" s="31"/>
      <c r="I155" s="5">
        <f t="shared" si="0"/>
        <v>0</v>
      </c>
      <c r="J155" s="6">
        <f t="shared" si="10"/>
        <v>0</v>
      </c>
      <c r="K155" s="6">
        <f>I155*VLOOKUP(H155,Prices!$F$7:$G$13,2,FALSE)*D155</f>
        <v>0</v>
      </c>
      <c r="L155" s="6">
        <f t="shared" si="9"/>
        <v>0</v>
      </c>
      <c r="M155" s="11">
        <f t="shared" si="11"/>
        <v>0</v>
      </c>
      <c r="N155" s="41">
        <f t="shared" si="12"/>
        <v>0</v>
      </c>
      <c r="O155" s="20"/>
    </row>
    <row r="156" spans="1:15" ht="15.75" customHeight="1" x14ac:dyDescent="0.25">
      <c r="A156" s="15"/>
      <c r="B156" s="15"/>
      <c r="C156" s="32"/>
      <c r="D156" s="33"/>
      <c r="E156" s="13"/>
      <c r="F156" s="16"/>
      <c r="G156" s="15"/>
      <c r="H156" s="31"/>
      <c r="I156" s="5">
        <f t="shared" si="0"/>
        <v>0</v>
      </c>
      <c r="J156" s="6">
        <f t="shared" si="10"/>
        <v>0</v>
      </c>
      <c r="K156" s="6">
        <f>I156*VLOOKUP(H156,Prices!$F$7:$G$13,2,FALSE)*D156</f>
        <v>0</v>
      </c>
      <c r="L156" s="6">
        <f t="shared" si="9"/>
        <v>0</v>
      </c>
      <c r="M156" s="11">
        <f t="shared" si="11"/>
        <v>0</v>
      </c>
      <c r="N156" s="41">
        <f t="shared" si="12"/>
        <v>0</v>
      </c>
      <c r="O156" s="20"/>
    </row>
    <row r="157" spans="1:15" ht="15.75" customHeight="1" x14ac:dyDescent="0.25">
      <c r="A157" s="15"/>
      <c r="B157" s="15"/>
      <c r="C157" s="32"/>
      <c r="D157" s="33"/>
      <c r="E157" s="13"/>
      <c r="F157" s="16"/>
      <c r="G157" s="15"/>
      <c r="H157" s="31"/>
      <c r="I157" s="5">
        <f t="shared" si="0"/>
        <v>0</v>
      </c>
      <c r="J157" s="6">
        <f t="shared" si="10"/>
        <v>0</v>
      </c>
      <c r="K157" s="6">
        <f>I157*VLOOKUP(H157,Prices!$F$7:$G$13,2,FALSE)*D157</f>
        <v>0</v>
      </c>
      <c r="L157" s="6">
        <f t="shared" si="9"/>
        <v>0</v>
      </c>
      <c r="M157" s="11">
        <f t="shared" si="11"/>
        <v>0</v>
      </c>
      <c r="N157" s="41">
        <f t="shared" si="12"/>
        <v>0</v>
      </c>
      <c r="O157" s="20"/>
    </row>
    <row r="158" spans="1:15" ht="15.75" customHeight="1" x14ac:dyDescent="0.25">
      <c r="A158" s="15"/>
      <c r="B158" s="15"/>
      <c r="C158" s="32"/>
      <c r="D158" s="33"/>
      <c r="E158" s="13"/>
      <c r="F158" s="16"/>
      <c r="G158" s="15"/>
      <c r="H158" s="31"/>
      <c r="I158" s="5">
        <f t="shared" si="0"/>
        <v>0</v>
      </c>
      <c r="J158" s="6">
        <f t="shared" si="10"/>
        <v>0</v>
      </c>
      <c r="K158" s="6">
        <f>I158*VLOOKUP(H158,Prices!$F$7:$G$13,2,FALSE)*D158</f>
        <v>0</v>
      </c>
      <c r="L158" s="6">
        <f t="shared" si="9"/>
        <v>0</v>
      </c>
      <c r="M158" s="11">
        <f t="shared" si="11"/>
        <v>0</v>
      </c>
      <c r="N158" s="41">
        <f t="shared" si="12"/>
        <v>0</v>
      </c>
      <c r="O158" s="20"/>
    </row>
    <row r="159" spans="1:15" ht="15.75" customHeight="1" x14ac:dyDescent="0.25">
      <c r="A159" s="15"/>
      <c r="B159" s="15"/>
      <c r="C159" s="32"/>
      <c r="D159" s="33"/>
      <c r="E159" s="13"/>
      <c r="F159" s="16"/>
      <c r="G159" s="15"/>
      <c r="H159" s="31"/>
      <c r="I159" s="5">
        <f t="shared" si="0"/>
        <v>0</v>
      </c>
      <c r="J159" s="6">
        <f t="shared" si="10"/>
        <v>0</v>
      </c>
      <c r="K159" s="6">
        <f>I159*VLOOKUP(H159,Prices!$F$7:$G$13,2,FALSE)*D159</f>
        <v>0</v>
      </c>
      <c r="L159" s="6">
        <f t="shared" si="9"/>
        <v>0</v>
      </c>
      <c r="M159" s="11">
        <f t="shared" si="11"/>
        <v>0</v>
      </c>
      <c r="N159" s="41">
        <f t="shared" si="12"/>
        <v>0</v>
      </c>
      <c r="O159" s="20"/>
    </row>
    <row r="160" spans="1:15" ht="15.75" customHeight="1" x14ac:dyDescent="0.25">
      <c r="A160" s="15"/>
      <c r="B160" s="15"/>
      <c r="C160" s="32"/>
      <c r="D160" s="33"/>
      <c r="E160" s="13"/>
      <c r="F160" s="16"/>
      <c r="G160" s="15"/>
      <c r="H160" s="31"/>
      <c r="I160" s="5">
        <f t="shared" si="0"/>
        <v>0</v>
      </c>
      <c r="J160" s="6">
        <f t="shared" si="10"/>
        <v>0</v>
      </c>
      <c r="K160" s="6">
        <f>I160*VLOOKUP(H160,Prices!$F$7:$G$13,2,FALSE)*D160</f>
        <v>0</v>
      </c>
      <c r="L160" s="6">
        <f t="shared" si="9"/>
        <v>0</v>
      </c>
      <c r="M160" s="11">
        <f t="shared" si="11"/>
        <v>0</v>
      </c>
      <c r="N160" s="41">
        <f t="shared" si="12"/>
        <v>0</v>
      </c>
      <c r="O160" s="20"/>
    </row>
    <row r="161" spans="1:15" ht="15.75" customHeight="1" x14ac:dyDescent="0.25">
      <c r="A161" s="15"/>
      <c r="B161" s="15"/>
      <c r="C161" s="32"/>
      <c r="D161" s="33"/>
      <c r="E161" s="13"/>
      <c r="F161" s="16"/>
      <c r="G161" s="15"/>
      <c r="H161" s="31"/>
      <c r="I161" s="5">
        <f t="shared" si="0"/>
        <v>0</v>
      </c>
      <c r="J161" s="6">
        <f t="shared" si="10"/>
        <v>0</v>
      </c>
      <c r="K161" s="6">
        <f>I161*VLOOKUP(H161,Prices!$F$7:$G$13,2,FALSE)*D161</f>
        <v>0</v>
      </c>
      <c r="L161" s="6">
        <f t="shared" si="9"/>
        <v>0</v>
      </c>
      <c r="M161" s="11">
        <f t="shared" si="11"/>
        <v>0</v>
      </c>
      <c r="N161" s="41">
        <f t="shared" si="12"/>
        <v>0</v>
      </c>
      <c r="O161" s="20"/>
    </row>
    <row r="162" spans="1:15" ht="15.75" customHeight="1" x14ac:dyDescent="0.25">
      <c r="A162" s="15"/>
      <c r="B162" s="15"/>
      <c r="C162" s="32"/>
      <c r="D162" s="33"/>
      <c r="E162" s="13"/>
      <c r="F162" s="16"/>
      <c r="G162" s="15"/>
      <c r="H162" s="31"/>
      <c r="I162" s="5">
        <f t="shared" si="0"/>
        <v>0</v>
      </c>
      <c r="J162" s="6">
        <f t="shared" si="10"/>
        <v>0</v>
      </c>
      <c r="K162" s="6">
        <f>I162*VLOOKUP(H162,Prices!$F$7:$G$13,2,FALSE)*D162</f>
        <v>0</v>
      </c>
      <c r="L162" s="6">
        <f t="shared" si="9"/>
        <v>0</v>
      </c>
      <c r="M162" s="11">
        <f t="shared" si="11"/>
        <v>0</v>
      </c>
      <c r="N162" s="41">
        <f t="shared" si="12"/>
        <v>0</v>
      </c>
      <c r="O162" s="20"/>
    </row>
    <row r="163" spans="1:15" ht="15.75" customHeight="1" x14ac:dyDescent="0.25">
      <c r="A163" s="15"/>
      <c r="B163" s="15"/>
      <c r="C163" s="32"/>
      <c r="D163" s="33"/>
      <c r="E163" s="13"/>
      <c r="F163" s="16"/>
      <c r="G163" s="15"/>
      <c r="H163" s="31"/>
      <c r="I163" s="5">
        <f t="shared" si="0"/>
        <v>0</v>
      </c>
      <c r="J163" s="6">
        <f t="shared" si="10"/>
        <v>0</v>
      </c>
      <c r="K163" s="6">
        <f>I163*VLOOKUP(H163,Prices!$F$7:$G$13,2,FALSE)*D163</f>
        <v>0</v>
      </c>
      <c r="L163" s="6">
        <f t="shared" si="9"/>
        <v>0</v>
      </c>
      <c r="M163" s="11">
        <f t="shared" si="11"/>
        <v>0</v>
      </c>
      <c r="N163" s="41">
        <f t="shared" si="12"/>
        <v>0</v>
      </c>
      <c r="O163" s="20"/>
    </row>
    <row r="164" spans="1:15" ht="15.75" customHeight="1" x14ac:dyDescent="0.25">
      <c r="A164" s="15"/>
      <c r="B164" s="15"/>
      <c r="C164" s="32"/>
      <c r="D164" s="33"/>
      <c r="E164" s="13"/>
      <c r="F164" s="16"/>
      <c r="G164" s="15"/>
      <c r="H164" s="31"/>
      <c r="I164" s="5">
        <f t="shared" si="0"/>
        <v>0</v>
      </c>
      <c r="J164" s="6">
        <f t="shared" si="10"/>
        <v>0</v>
      </c>
      <c r="K164" s="6">
        <f>I164*VLOOKUP(H164,Prices!$F$7:$G$13,2,FALSE)*D164</f>
        <v>0</v>
      </c>
      <c r="L164" s="6">
        <f t="shared" si="9"/>
        <v>0</v>
      </c>
      <c r="M164" s="11">
        <f t="shared" si="11"/>
        <v>0</v>
      </c>
      <c r="N164" s="41">
        <f t="shared" si="12"/>
        <v>0</v>
      </c>
      <c r="O164" s="20"/>
    </row>
    <row r="165" spans="1:15" ht="15.75" customHeight="1" x14ac:dyDescent="0.25">
      <c r="A165" s="15"/>
      <c r="B165" s="15"/>
      <c r="C165" s="32"/>
      <c r="D165" s="33"/>
      <c r="E165" s="13"/>
      <c r="F165" s="16"/>
      <c r="G165" s="15"/>
      <c r="H165" s="31"/>
      <c r="I165" s="5">
        <f t="shared" si="0"/>
        <v>0</v>
      </c>
      <c r="J165" s="6">
        <f t="shared" si="10"/>
        <v>0</v>
      </c>
      <c r="K165" s="6">
        <f>I165*VLOOKUP(H165,Prices!$F$7:$G$13,2,FALSE)*D165</f>
        <v>0</v>
      </c>
      <c r="L165" s="6">
        <f t="shared" si="9"/>
        <v>0</v>
      </c>
      <c r="M165" s="11">
        <f t="shared" si="11"/>
        <v>0</v>
      </c>
      <c r="N165" s="41">
        <f t="shared" si="12"/>
        <v>0</v>
      </c>
      <c r="O165" s="20"/>
    </row>
    <row r="166" spans="1:15" ht="15.75" customHeight="1" x14ac:dyDescent="0.25">
      <c r="A166" s="15"/>
      <c r="B166" s="15"/>
      <c r="C166" s="32"/>
      <c r="D166" s="33"/>
      <c r="E166" s="13"/>
      <c r="F166" s="16"/>
      <c r="G166" s="15"/>
      <c r="H166" s="31"/>
      <c r="I166" s="5">
        <f t="shared" si="0"/>
        <v>0</v>
      </c>
      <c r="J166" s="6">
        <f t="shared" si="10"/>
        <v>0</v>
      </c>
      <c r="K166" s="6">
        <f>I166*VLOOKUP(H166,Prices!$F$7:$G$13,2,FALSE)*D166</f>
        <v>0</v>
      </c>
      <c r="L166" s="6">
        <f t="shared" si="9"/>
        <v>0</v>
      </c>
      <c r="M166" s="11">
        <f t="shared" si="11"/>
        <v>0</v>
      </c>
      <c r="N166" s="41">
        <f t="shared" si="12"/>
        <v>0</v>
      </c>
      <c r="O166" s="20"/>
    </row>
    <row r="167" spans="1:15" ht="15.75" customHeight="1" x14ac:dyDescent="0.25">
      <c r="A167" s="15"/>
      <c r="B167" s="15"/>
      <c r="C167" s="32"/>
      <c r="D167" s="33"/>
      <c r="E167" s="13"/>
      <c r="F167" s="16"/>
      <c r="G167" s="15"/>
      <c r="H167" s="31"/>
      <c r="I167" s="5">
        <f t="shared" si="0"/>
        <v>0</v>
      </c>
      <c r="J167" s="6">
        <f t="shared" si="10"/>
        <v>0</v>
      </c>
      <c r="K167" s="6">
        <f>I167*VLOOKUP(H167,Prices!$F$7:$G$13,2,FALSE)*D167</f>
        <v>0</v>
      </c>
      <c r="L167" s="6">
        <f t="shared" si="9"/>
        <v>0</v>
      </c>
      <c r="M167" s="11">
        <f t="shared" si="11"/>
        <v>0</v>
      </c>
      <c r="N167" s="41">
        <f t="shared" si="12"/>
        <v>0</v>
      </c>
      <c r="O167" s="20"/>
    </row>
    <row r="168" spans="1:15" ht="15.75" customHeight="1" x14ac:dyDescent="0.25">
      <c r="A168" s="15"/>
      <c r="B168" s="15"/>
      <c r="C168" s="32"/>
      <c r="D168" s="33"/>
      <c r="E168" s="13"/>
      <c r="F168" s="16"/>
      <c r="G168" s="15"/>
      <c r="H168" s="31"/>
      <c r="I168" s="5">
        <f t="shared" si="0"/>
        <v>0</v>
      </c>
      <c r="J168" s="6">
        <f t="shared" si="10"/>
        <v>0</v>
      </c>
      <c r="K168" s="6">
        <f>I168*VLOOKUP(H168,Prices!$F$7:$G$13,2,FALSE)*D168</f>
        <v>0</v>
      </c>
      <c r="L168" s="6">
        <f t="shared" si="9"/>
        <v>0</v>
      </c>
      <c r="M168" s="11">
        <f t="shared" si="11"/>
        <v>0</v>
      </c>
      <c r="N168" s="41">
        <f t="shared" si="12"/>
        <v>0</v>
      </c>
      <c r="O168" s="20"/>
    </row>
    <row r="169" spans="1:15" ht="15.75" customHeight="1" x14ac:dyDescent="0.25">
      <c r="A169" s="15"/>
      <c r="B169" s="15"/>
      <c r="C169" s="32"/>
      <c r="D169" s="33"/>
      <c r="E169" s="13"/>
      <c r="F169" s="16"/>
      <c r="G169" s="15"/>
      <c r="H169" s="31"/>
      <c r="I169" s="5">
        <f t="shared" si="0"/>
        <v>0</v>
      </c>
      <c r="J169" s="6">
        <f t="shared" si="10"/>
        <v>0</v>
      </c>
      <c r="K169" s="6">
        <f>I169*VLOOKUP(H169,Prices!$F$7:$G$13,2,FALSE)*D169</f>
        <v>0</v>
      </c>
      <c r="L169" s="6">
        <f t="shared" si="9"/>
        <v>0</v>
      </c>
      <c r="M169" s="11">
        <f t="shared" si="11"/>
        <v>0</v>
      </c>
      <c r="N169" s="41">
        <f t="shared" si="12"/>
        <v>0</v>
      </c>
      <c r="O169" s="20"/>
    </row>
    <row r="170" spans="1:15" ht="15.75" customHeight="1" x14ac:dyDescent="0.25">
      <c r="A170" s="15"/>
      <c r="B170" s="15"/>
      <c r="C170" s="32"/>
      <c r="D170" s="33"/>
      <c r="E170" s="13"/>
      <c r="F170" s="16"/>
      <c r="G170" s="15"/>
      <c r="H170" s="31"/>
      <c r="I170" s="5">
        <f t="shared" si="0"/>
        <v>0</v>
      </c>
      <c r="J170" s="6">
        <f t="shared" si="10"/>
        <v>0</v>
      </c>
      <c r="K170" s="6">
        <f>I170*VLOOKUP(H170,Prices!$F$7:$G$13,2,FALSE)*D170</f>
        <v>0</v>
      </c>
      <c r="L170" s="6">
        <f t="shared" si="9"/>
        <v>0</v>
      </c>
      <c r="M170" s="11">
        <f t="shared" si="11"/>
        <v>0</v>
      </c>
      <c r="N170" s="41">
        <f t="shared" si="12"/>
        <v>0</v>
      </c>
      <c r="O170" s="20"/>
    </row>
    <row r="171" spans="1:15" ht="15.75" customHeight="1" x14ac:dyDescent="0.25">
      <c r="A171" s="15"/>
      <c r="B171" s="15"/>
      <c r="C171" s="32"/>
      <c r="D171" s="33"/>
      <c r="E171" s="13"/>
      <c r="F171" s="16"/>
      <c r="G171" s="15"/>
      <c r="H171" s="31"/>
      <c r="I171" s="5">
        <f t="shared" si="0"/>
        <v>0</v>
      </c>
      <c r="J171" s="6">
        <f t="shared" si="10"/>
        <v>0</v>
      </c>
      <c r="K171" s="6">
        <f>I171*VLOOKUP(H171,Prices!$F$7:$G$13,2,FALSE)*D171</f>
        <v>0</v>
      </c>
      <c r="L171" s="6">
        <f t="shared" si="9"/>
        <v>0</v>
      </c>
      <c r="M171" s="11">
        <f t="shared" si="11"/>
        <v>0</v>
      </c>
      <c r="N171" s="41">
        <f t="shared" si="12"/>
        <v>0</v>
      </c>
      <c r="O171" s="20"/>
    </row>
    <row r="172" spans="1:15" ht="15.75" customHeight="1" x14ac:dyDescent="0.25">
      <c r="A172" s="15"/>
      <c r="B172" s="15"/>
      <c r="C172" s="32"/>
      <c r="D172" s="33"/>
      <c r="E172" s="13"/>
      <c r="F172" s="16"/>
      <c r="G172" s="15"/>
      <c r="H172" s="31"/>
      <c r="I172" s="5">
        <f t="shared" si="0"/>
        <v>0</v>
      </c>
      <c r="J172" s="6">
        <f t="shared" si="10"/>
        <v>0</v>
      </c>
      <c r="K172" s="6">
        <f>I172*VLOOKUP(H172,Prices!$F$7:$G$13,2,FALSE)*D172</f>
        <v>0</v>
      </c>
      <c r="L172" s="6">
        <f t="shared" si="9"/>
        <v>0</v>
      </c>
      <c r="M172" s="11">
        <f t="shared" si="11"/>
        <v>0</v>
      </c>
      <c r="N172" s="41">
        <f t="shared" si="12"/>
        <v>0</v>
      </c>
      <c r="O172" s="20"/>
    </row>
    <row r="173" spans="1:15" ht="15.75" customHeight="1" x14ac:dyDescent="0.25">
      <c r="A173" s="15"/>
      <c r="B173" s="15"/>
      <c r="C173" s="32"/>
      <c r="D173" s="33"/>
      <c r="E173" s="13"/>
      <c r="F173" s="16"/>
      <c r="G173" s="15"/>
      <c r="H173" s="31"/>
      <c r="I173" s="5">
        <f t="shared" si="0"/>
        <v>0</v>
      </c>
      <c r="J173" s="6">
        <f t="shared" si="10"/>
        <v>0</v>
      </c>
      <c r="K173" s="6">
        <f>I173*VLOOKUP(H173,Prices!$F$7:$G$13,2,FALSE)*D173</f>
        <v>0</v>
      </c>
      <c r="L173" s="6">
        <f t="shared" si="9"/>
        <v>0</v>
      </c>
      <c r="M173" s="11">
        <f t="shared" si="11"/>
        <v>0</v>
      </c>
      <c r="N173" s="41">
        <f t="shared" si="12"/>
        <v>0</v>
      </c>
      <c r="O173" s="20"/>
    </row>
    <row r="174" spans="1:15" ht="15.75" customHeight="1" x14ac:dyDescent="0.25">
      <c r="A174" s="15"/>
      <c r="B174" s="15"/>
      <c r="C174" s="32"/>
      <c r="D174" s="33"/>
      <c r="E174" s="13"/>
      <c r="F174" s="16"/>
      <c r="G174" s="15"/>
      <c r="H174" s="31"/>
      <c r="I174" s="5">
        <f t="shared" si="0"/>
        <v>0</v>
      </c>
      <c r="J174" s="6">
        <f t="shared" si="10"/>
        <v>0</v>
      </c>
      <c r="K174" s="6">
        <f>I174*VLOOKUP(H174,Prices!$F$7:$G$13,2,FALSE)*D174</f>
        <v>0</v>
      </c>
      <c r="L174" s="6">
        <f t="shared" si="9"/>
        <v>0</v>
      </c>
      <c r="M174" s="11">
        <f t="shared" si="11"/>
        <v>0</v>
      </c>
      <c r="N174" s="41">
        <f t="shared" si="12"/>
        <v>0</v>
      </c>
      <c r="O174" s="20"/>
    </row>
    <row r="175" spans="1:15" ht="15.75" customHeight="1" x14ac:dyDescent="0.25">
      <c r="A175" s="15"/>
      <c r="B175" s="15"/>
      <c r="C175" s="32"/>
      <c r="D175" s="33"/>
      <c r="E175" s="13"/>
      <c r="F175" s="16"/>
      <c r="G175" s="15"/>
      <c r="H175" s="31"/>
      <c r="I175" s="5">
        <f t="shared" si="0"/>
        <v>0</v>
      </c>
      <c r="J175" s="6">
        <f t="shared" si="10"/>
        <v>0</v>
      </c>
      <c r="K175" s="6">
        <f>I175*VLOOKUP(H175,Prices!$F$7:$G$13,2,FALSE)*D175</f>
        <v>0</v>
      </c>
      <c r="L175" s="6">
        <f t="shared" si="9"/>
        <v>0</v>
      </c>
      <c r="M175" s="11">
        <f t="shared" si="11"/>
        <v>0</v>
      </c>
      <c r="N175" s="41">
        <f t="shared" si="12"/>
        <v>0</v>
      </c>
      <c r="O175" s="20"/>
    </row>
    <row r="176" spans="1:15" ht="15.75" customHeight="1" x14ac:dyDescent="0.25">
      <c r="A176" s="15"/>
      <c r="B176" s="15"/>
      <c r="C176" s="32"/>
      <c r="D176" s="33"/>
      <c r="E176" s="13"/>
      <c r="F176" s="16"/>
      <c r="G176" s="15"/>
      <c r="H176" s="31"/>
      <c r="I176" s="5">
        <f t="shared" si="0"/>
        <v>0</v>
      </c>
      <c r="J176" s="6">
        <f t="shared" si="10"/>
        <v>0</v>
      </c>
      <c r="K176" s="6">
        <f>I176*VLOOKUP(H176,Prices!$F$7:$G$13,2,FALSE)*D176</f>
        <v>0</v>
      </c>
      <c r="L176" s="6">
        <f t="shared" si="9"/>
        <v>0</v>
      </c>
      <c r="M176" s="11">
        <f t="shared" si="11"/>
        <v>0</v>
      </c>
      <c r="N176" s="41">
        <f t="shared" si="12"/>
        <v>0</v>
      </c>
      <c r="O176" s="20"/>
    </row>
    <row r="177" spans="1:15" ht="15.75" customHeight="1" x14ac:dyDescent="0.25">
      <c r="A177" s="15"/>
      <c r="B177" s="15"/>
      <c r="C177" s="32"/>
      <c r="D177" s="33"/>
      <c r="E177" s="13"/>
      <c r="F177" s="16"/>
      <c r="G177" s="15"/>
      <c r="H177" s="31"/>
      <c r="I177" s="5">
        <f t="shared" si="0"/>
        <v>0</v>
      </c>
      <c r="J177" s="6">
        <f t="shared" si="10"/>
        <v>0</v>
      </c>
      <c r="K177" s="6">
        <f>I177*VLOOKUP(H177,Prices!$F$7:$G$13,2,FALSE)*D177</f>
        <v>0</v>
      </c>
      <c r="L177" s="6">
        <f t="shared" si="9"/>
        <v>0</v>
      </c>
      <c r="M177" s="11">
        <f t="shared" si="11"/>
        <v>0</v>
      </c>
      <c r="N177" s="41">
        <f t="shared" si="12"/>
        <v>0</v>
      </c>
      <c r="O177" s="20"/>
    </row>
    <row r="178" spans="1:15" ht="15.75" customHeight="1" x14ac:dyDescent="0.25">
      <c r="A178" s="15"/>
      <c r="B178" s="15"/>
      <c r="C178" s="32"/>
      <c r="D178" s="33"/>
      <c r="E178" s="13"/>
      <c r="F178" s="16"/>
      <c r="G178" s="15"/>
      <c r="H178" s="31"/>
      <c r="I178" s="5">
        <f t="shared" si="0"/>
        <v>0</v>
      </c>
      <c r="J178" s="6">
        <f t="shared" si="10"/>
        <v>0</v>
      </c>
      <c r="K178" s="6">
        <f>I178*VLOOKUP(H178,Prices!$F$7:$G$13,2,FALSE)*D178</f>
        <v>0</v>
      </c>
      <c r="L178" s="6">
        <f t="shared" si="9"/>
        <v>0</v>
      </c>
      <c r="M178" s="11">
        <f t="shared" si="11"/>
        <v>0</v>
      </c>
      <c r="N178" s="41">
        <f t="shared" si="12"/>
        <v>0</v>
      </c>
      <c r="O178" s="20"/>
    </row>
    <row r="179" spans="1:15" ht="15.75" customHeight="1" x14ac:dyDescent="0.25">
      <c r="A179" s="15"/>
      <c r="B179" s="15"/>
      <c r="C179" s="32"/>
      <c r="D179" s="33"/>
      <c r="E179" s="13"/>
      <c r="F179" s="16"/>
      <c r="G179" s="15"/>
      <c r="H179" s="31"/>
      <c r="I179" s="5">
        <f t="shared" si="0"/>
        <v>0</v>
      </c>
      <c r="J179" s="6">
        <f t="shared" si="10"/>
        <v>0</v>
      </c>
      <c r="K179" s="6">
        <f>I179*VLOOKUP(H179,Prices!$F$7:$G$13,2,FALSE)*D179</f>
        <v>0</v>
      </c>
      <c r="L179" s="6">
        <f t="shared" si="9"/>
        <v>0</v>
      </c>
      <c r="M179" s="11">
        <f t="shared" si="11"/>
        <v>0</v>
      </c>
      <c r="N179" s="41">
        <f t="shared" si="12"/>
        <v>0</v>
      </c>
      <c r="O179" s="20"/>
    </row>
    <row r="180" spans="1:15" ht="15.75" customHeight="1" x14ac:dyDescent="0.25">
      <c r="A180" s="15"/>
      <c r="B180" s="15"/>
      <c r="C180" s="32"/>
      <c r="D180" s="33"/>
      <c r="E180" s="13"/>
      <c r="F180" s="16"/>
      <c r="G180" s="15"/>
      <c r="H180" s="31"/>
      <c r="I180" s="5">
        <f t="shared" si="0"/>
        <v>0</v>
      </c>
      <c r="J180" s="6">
        <f t="shared" si="10"/>
        <v>0</v>
      </c>
      <c r="K180" s="6">
        <f>I180*VLOOKUP(H180,Prices!$F$7:$G$13,2,FALSE)*D180</f>
        <v>0</v>
      </c>
      <c r="L180" s="6">
        <f t="shared" si="9"/>
        <v>0</v>
      </c>
      <c r="M180" s="11">
        <f t="shared" si="11"/>
        <v>0</v>
      </c>
      <c r="N180" s="41">
        <f t="shared" si="12"/>
        <v>0</v>
      </c>
      <c r="O180" s="20"/>
    </row>
    <row r="181" spans="1:15" ht="15.75" customHeight="1" x14ac:dyDescent="0.25">
      <c r="A181" s="15"/>
      <c r="B181" s="15"/>
      <c r="C181" s="32"/>
      <c r="D181" s="33"/>
      <c r="E181" s="13"/>
      <c r="F181" s="16"/>
      <c r="G181" s="15"/>
      <c r="H181" s="31"/>
      <c r="I181" s="5">
        <f t="shared" si="0"/>
        <v>0</v>
      </c>
      <c r="J181" s="6">
        <f t="shared" si="10"/>
        <v>0</v>
      </c>
      <c r="K181" s="6">
        <f>I181*VLOOKUP(H181,Prices!$F$7:$G$13,2,FALSE)*D181</f>
        <v>0</v>
      </c>
      <c r="L181" s="6">
        <f t="shared" si="9"/>
        <v>0</v>
      </c>
      <c r="M181" s="11">
        <f t="shared" si="11"/>
        <v>0</v>
      </c>
      <c r="N181" s="41">
        <f t="shared" si="12"/>
        <v>0</v>
      </c>
      <c r="O181" s="20"/>
    </row>
    <row r="182" spans="1:15" ht="15.75" customHeight="1" x14ac:dyDescent="0.25">
      <c r="A182" s="15"/>
      <c r="B182" s="15"/>
      <c r="C182" s="32"/>
      <c r="D182" s="33"/>
      <c r="E182" s="13"/>
      <c r="F182" s="16"/>
      <c r="G182" s="15"/>
      <c r="H182" s="31"/>
      <c r="I182" s="5">
        <f t="shared" si="0"/>
        <v>0</v>
      </c>
      <c r="J182" s="6">
        <f t="shared" si="10"/>
        <v>0</v>
      </c>
      <c r="K182" s="6">
        <f>I182*VLOOKUP(H182,Prices!$F$7:$G$13,2,FALSE)*D182</f>
        <v>0</v>
      </c>
      <c r="L182" s="6">
        <f t="shared" si="9"/>
        <v>0</v>
      </c>
      <c r="M182" s="11">
        <f t="shared" si="11"/>
        <v>0</v>
      </c>
      <c r="N182" s="41">
        <f t="shared" si="12"/>
        <v>0</v>
      </c>
      <c r="O182" s="20"/>
    </row>
    <row r="183" spans="1:15" ht="15.75" customHeight="1" x14ac:dyDescent="0.25">
      <c r="A183" s="15"/>
      <c r="B183" s="15"/>
      <c r="C183" s="32"/>
      <c r="D183" s="33"/>
      <c r="E183" s="13"/>
      <c r="F183" s="16"/>
      <c r="G183" s="15"/>
      <c r="H183" s="31"/>
      <c r="I183" s="5">
        <f t="shared" si="0"/>
        <v>0</v>
      </c>
      <c r="J183" s="6">
        <f t="shared" si="10"/>
        <v>0</v>
      </c>
      <c r="K183" s="6">
        <f>I183*VLOOKUP(H183,Prices!$F$7:$G$13,2,FALSE)*D183</f>
        <v>0</v>
      </c>
      <c r="L183" s="6">
        <f t="shared" si="9"/>
        <v>0</v>
      </c>
      <c r="M183" s="11">
        <f t="shared" si="11"/>
        <v>0</v>
      </c>
      <c r="N183" s="41">
        <f t="shared" si="12"/>
        <v>0</v>
      </c>
      <c r="O183" s="20"/>
    </row>
    <row r="184" spans="1:15" ht="15.75" customHeight="1" x14ac:dyDescent="0.25">
      <c r="A184" s="15"/>
      <c r="B184" s="15"/>
      <c r="C184" s="32"/>
      <c r="D184" s="33"/>
      <c r="E184" s="13"/>
      <c r="F184" s="16"/>
      <c r="G184" s="15"/>
      <c r="H184" s="31"/>
      <c r="I184" s="5">
        <f t="shared" si="0"/>
        <v>0</v>
      </c>
      <c r="J184" s="6">
        <f t="shared" si="10"/>
        <v>0</v>
      </c>
      <c r="K184" s="6">
        <f>I184*VLOOKUP(H184,Prices!$F$7:$G$13,2,FALSE)*D184</f>
        <v>0</v>
      </c>
      <c r="L184" s="6">
        <f t="shared" si="9"/>
        <v>0</v>
      </c>
      <c r="M184" s="11">
        <f t="shared" si="11"/>
        <v>0</v>
      </c>
      <c r="N184" s="41">
        <f t="shared" si="12"/>
        <v>0</v>
      </c>
      <c r="O184" s="20"/>
    </row>
    <row r="185" spans="1:15" ht="15.75" customHeight="1" x14ac:dyDescent="0.25">
      <c r="A185" s="15"/>
      <c r="B185" s="15"/>
      <c r="C185" s="32"/>
      <c r="D185" s="33"/>
      <c r="E185" s="13"/>
      <c r="F185" s="16"/>
      <c r="G185" s="15"/>
      <c r="H185" s="31"/>
      <c r="I185" s="5">
        <f t="shared" si="0"/>
        <v>0</v>
      </c>
      <c r="J185" s="6">
        <f t="shared" si="10"/>
        <v>0</v>
      </c>
      <c r="K185" s="6">
        <f>I185*VLOOKUP(H185,Prices!$F$7:$G$13,2,FALSE)*D185</f>
        <v>0</v>
      </c>
      <c r="L185" s="6">
        <f t="shared" si="9"/>
        <v>0</v>
      </c>
      <c r="M185" s="11">
        <f t="shared" si="11"/>
        <v>0</v>
      </c>
      <c r="N185" s="41">
        <f t="shared" si="12"/>
        <v>0</v>
      </c>
      <c r="O185" s="20"/>
    </row>
    <row r="186" spans="1:15" ht="15.75" customHeight="1" x14ac:dyDescent="0.25">
      <c r="A186" s="15"/>
      <c r="B186" s="15"/>
      <c r="C186" s="32"/>
      <c r="D186" s="33"/>
      <c r="E186" s="13"/>
      <c r="F186" s="16"/>
      <c r="G186" s="15"/>
      <c r="H186" s="31"/>
      <c r="I186" s="5">
        <f t="shared" si="0"/>
        <v>0</v>
      </c>
      <c r="J186" s="6">
        <f t="shared" si="10"/>
        <v>0</v>
      </c>
      <c r="K186" s="6">
        <f>I186*VLOOKUP(H186,Prices!$F$7:$G$13,2,FALSE)*D186</f>
        <v>0</v>
      </c>
      <c r="L186" s="6">
        <f t="shared" si="9"/>
        <v>0</v>
      </c>
      <c r="M186" s="11">
        <f t="shared" si="11"/>
        <v>0</v>
      </c>
      <c r="N186" s="41">
        <f t="shared" si="12"/>
        <v>0</v>
      </c>
      <c r="O186" s="20"/>
    </row>
    <row r="187" spans="1:15" ht="15.75" customHeight="1" x14ac:dyDescent="0.25">
      <c r="A187" s="15"/>
      <c r="B187" s="15"/>
      <c r="C187" s="32"/>
      <c r="D187" s="33"/>
      <c r="E187" s="13"/>
      <c r="F187" s="16"/>
      <c r="G187" s="15"/>
      <c r="H187" s="31"/>
      <c r="I187" s="5">
        <f t="shared" si="0"/>
        <v>0</v>
      </c>
      <c r="J187" s="6">
        <f t="shared" si="10"/>
        <v>0</v>
      </c>
      <c r="K187" s="6">
        <f>I187*VLOOKUP(H187,Prices!$F$7:$G$13,2,FALSE)*D187</f>
        <v>0</v>
      </c>
      <c r="L187" s="6">
        <f t="shared" si="9"/>
        <v>0</v>
      </c>
      <c r="M187" s="11">
        <f t="shared" si="11"/>
        <v>0</v>
      </c>
      <c r="N187" s="41">
        <f t="shared" si="12"/>
        <v>0</v>
      </c>
      <c r="O187" s="20"/>
    </row>
    <row r="188" spans="1:15" ht="15.75" customHeight="1" x14ac:dyDescent="0.25">
      <c r="A188" s="15"/>
      <c r="B188" s="15"/>
      <c r="C188" s="32"/>
      <c r="D188" s="33"/>
      <c r="E188" s="13"/>
      <c r="F188" s="16"/>
      <c r="G188" s="15"/>
      <c r="H188" s="31"/>
      <c r="I188" s="5">
        <f t="shared" si="0"/>
        <v>0</v>
      </c>
      <c r="J188" s="6">
        <f t="shared" si="10"/>
        <v>0</v>
      </c>
      <c r="K188" s="6">
        <f>I188*VLOOKUP(H188,Prices!$F$7:$G$13,2,FALSE)*D188</f>
        <v>0</v>
      </c>
      <c r="L188" s="6">
        <f t="shared" si="9"/>
        <v>0</v>
      </c>
      <c r="M188" s="11">
        <f t="shared" si="11"/>
        <v>0</v>
      </c>
      <c r="N188" s="41">
        <f t="shared" si="12"/>
        <v>0</v>
      </c>
      <c r="O188" s="20"/>
    </row>
    <row r="189" spans="1:15" ht="15.75" customHeight="1" x14ac:dyDescent="0.25">
      <c r="A189" s="15"/>
      <c r="B189" s="15"/>
      <c r="C189" s="32"/>
      <c r="D189" s="33"/>
      <c r="E189" s="13"/>
      <c r="F189" s="16"/>
      <c r="G189" s="15"/>
      <c r="H189" s="31"/>
      <c r="I189" s="5">
        <f t="shared" si="0"/>
        <v>0</v>
      </c>
      <c r="J189" s="6">
        <f t="shared" si="10"/>
        <v>0</v>
      </c>
      <c r="K189" s="6">
        <f>I189*VLOOKUP(H189,Prices!$F$7:$G$13,2,FALSE)*D189</f>
        <v>0</v>
      </c>
      <c r="L189" s="6">
        <f t="shared" si="9"/>
        <v>0</v>
      </c>
      <c r="M189" s="11">
        <f t="shared" si="11"/>
        <v>0</v>
      </c>
      <c r="N189" s="41">
        <f t="shared" si="12"/>
        <v>0</v>
      </c>
      <c r="O189" s="20"/>
    </row>
    <row r="190" spans="1:15" ht="15.75" customHeight="1" x14ac:dyDescent="0.25">
      <c r="A190" s="15"/>
      <c r="B190" s="15"/>
      <c r="C190" s="32"/>
      <c r="D190" s="33"/>
      <c r="E190" s="13"/>
      <c r="F190" s="16"/>
      <c r="G190" s="15"/>
      <c r="H190" s="31"/>
      <c r="I190" s="5">
        <f t="shared" si="0"/>
        <v>0</v>
      </c>
      <c r="J190" s="6">
        <f t="shared" si="10"/>
        <v>0</v>
      </c>
      <c r="K190" s="6">
        <f>I190*VLOOKUP(H190,Prices!$F$7:$G$13,2,FALSE)*D190</f>
        <v>0</v>
      </c>
      <c r="L190" s="6">
        <f t="shared" si="9"/>
        <v>0</v>
      </c>
      <c r="M190" s="11">
        <f t="shared" si="11"/>
        <v>0</v>
      </c>
      <c r="N190" s="41">
        <f t="shared" si="12"/>
        <v>0</v>
      </c>
      <c r="O190" s="20"/>
    </row>
    <row r="191" spans="1:15" ht="15.75" customHeight="1" x14ac:dyDescent="0.25">
      <c r="A191" s="15"/>
      <c r="B191" s="15"/>
      <c r="C191" s="32"/>
      <c r="D191" s="33"/>
      <c r="E191" s="13"/>
      <c r="F191" s="16"/>
      <c r="G191" s="15"/>
      <c r="H191" s="31"/>
      <c r="I191" s="5">
        <f t="shared" si="0"/>
        <v>0</v>
      </c>
      <c r="J191" s="6">
        <f t="shared" si="10"/>
        <v>0</v>
      </c>
      <c r="K191" s="6">
        <f>I191*VLOOKUP(H191,Prices!$F$7:$G$13,2,FALSE)*D191</f>
        <v>0</v>
      </c>
      <c r="L191" s="6">
        <f t="shared" si="9"/>
        <v>0</v>
      </c>
      <c r="M191" s="11">
        <f t="shared" si="11"/>
        <v>0</v>
      </c>
      <c r="N191" s="41">
        <f t="shared" si="12"/>
        <v>0</v>
      </c>
      <c r="O191" s="20"/>
    </row>
    <row r="192" spans="1:15" ht="15.75" customHeight="1" x14ac:dyDescent="0.25">
      <c r="A192" s="15"/>
      <c r="B192" s="15"/>
      <c r="C192" s="32"/>
      <c r="D192" s="33"/>
      <c r="E192" s="13"/>
      <c r="F192" s="16"/>
      <c r="G192" s="15"/>
      <c r="H192" s="31"/>
      <c r="I192" s="5">
        <f t="shared" si="0"/>
        <v>0</v>
      </c>
      <c r="J192" s="6">
        <f t="shared" si="10"/>
        <v>0</v>
      </c>
      <c r="K192" s="6">
        <f>I192*VLOOKUP(H192,Prices!$F$7:$G$13,2,FALSE)*D192</f>
        <v>0</v>
      </c>
      <c r="L192" s="6">
        <f t="shared" si="9"/>
        <v>0</v>
      </c>
      <c r="M192" s="11">
        <f t="shared" si="11"/>
        <v>0</v>
      </c>
      <c r="N192" s="41">
        <f t="shared" si="12"/>
        <v>0</v>
      </c>
      <c r="O192" s="20"/>
    </row>
    <row r="193" spans="1:15" ht="15.75" customHeight="1" x14ac:dyDescent="0.25">
      <c r="A193" s="15"/>
      <c r="B193" s="15"/>
      <c r="C193" s="32"/>
      <c r="D193" s="33"/>
      <c r="E193" s="13"/>
      <c r="F193" s="16"/>
      <c r="G193" s="15"/>
      <c r="H193" s="31"/>
      <c r="I193" s="5">
        <f t="shared" si="0"/>
        <v>0</v>
      </c>
      <c r="J193" s="6">
        <f t="shared" si="10"/>
        <v>0</v>
      </c>
      <c r="K193" s="6">
        <f>I193*VLOOKUP(H193,Prices!$F$7:$G$13,2,FALSE)*D193</f>
        <v>0</v>
      </c>
      <c r="L193" s="6">
        <f t="shared" si="9"/>
        <v>0</v>
      </c>
      <c r="M193" s="11">
        <f t="shared" si="11"/>
        <v>0</v>
      </c>
      <c r="N193" s="41">
        <f t="shared" si="12"/>
        <v>0</v>
      </c>
      <c r="O193" s="20"/>
    </row>
    <row r="194" spans="1:15" ht="15.75" customHeight="1" x14ac:dyDescent="0.25">
      <c r="A194" s="15"/>
      <c r="B194" s="15"/>
      <c r="C194" s="32"/>
      <c r="D194" s="33"/>
      <c r="E194" s="13"/>
      <c r="F194" s="16"/>
      <c r="G194" s="15"/>
      <c r="H194" s="31"/>
      <c r="I194" s="5">
        <f t="shared" si="0"/>
        <v>0</v>
      </c>
      <c r="J194" s="6">
        <f t="shared" si="10"/>
        <v>0</v>
      </c>
      <c r="K194" s="6">
        <f>I194*VLOOKUP(H194,Prices!$F$7:$G$13,2,FALSE)*D194</f>
        <v>0</v>
      </c>
      <c r="L194" s="6">
        <f t="shared" si="9"/>
        <v>0</v>
      </c>
      <c r="M194" s="11">
        <f t="shared" si="11"/>
        <v>0</v>
      </c>
      <c r="N194" s="41">
        <f t="shared" si="12"/>
        <v>0</v>
      </c>
      <c r="O194" s="20"/>
    </row>
    <row r="195" spans="1:15" ht="15.75" customHeight="1" x14ac:dyDescent="0.25">
      <c r="A195" s="15"/>
      <c r="B195" s="15"/>
      <c r="C195" s="32"/>
      <c r="D195" s="33"/>
      <c r="E195" s="13"/>
      <c r="F195" s="16"/>
      <c r="G195" s="15"/>
      <c r="H195" s="31"/>
      <c r="I195" s="5">
        <f t="shared" si="0"/>
        <v>0</v>
      </c>
      <c r="J195" s="6">
        <f t="shared" si="10"/>
        <v>0</v>
      </c>
      <c r="K195" s="6">
        <f>I195*VLOOKUP(H195,Prices!$F$7:$G$13,2,FALSE)*D195</f>
        <v>0</v>
      </c>
      <c r="L195" s="6">
        <f t="shared" ref="L195:L200" si="13">K195*0.9</f>
        <v>0</v>
      </c>
      <c r="M195" s="11">
        <f t="shared" si="11"/>
        <v>0</v>
      </c>
      <c r="N195" s="41">
        <f t="shared" si="12"/>
        <v>0</v>
      </c>
      <c r="O195" s="20"/>
    </row>
    <row r="196" spans="1:15" ht="15.75" customHeight="1" x14ac:dyDescent="0.25">
      <c r="A196" s="15"/>
      <c r="B196" s="15"/>
      <c r="C196" s="32"/>
      <c r="D196" s="33"/>
      <c r="E196" s="13"/>
      <c r="F196" s="16"/>
      <c r="G196" s="15"/>
      <c r="H196" s="31"/>
      <c r="I196" s="5">
        <f t="shared" si="0"/>
        <v>0</v>
      </c>
      <c r="J196" s="6">
        <f t="shared" ref="J196:J200" si="14">IF(G196="Yes",0,IF(I196&lt;=24,I196*1.05,IF(I196&gt;24,I196*3)))*D196</f>
        <v>0</v>
      </c>
      <c r="K196" s="6">
        <f>I196*VLOOKUP(H196,Prices!$F$7:$G$13,2,FALSE)*D196</f>
        <v>0</v>
      </c>
      <c r="L196" s="6">
        <f t="shared" si="13"/>
        <v>0</v>
      </c>
      <c r="M196" s="11">
        <f t="shared" ref="M196:M200" si="15">SUM(J196+K196)</f>
        <v>0</v>
      </c>
      <c r="N196" s="41">
        <f t="shared" ref="N196:N200" si="16">(L196+J196)</f>
        <v>0</v>
      </c>
      <c r="O196" s="20"/>
    </row>
    <row r="197" spans="1:15" ht="15.75" customHeight="1" x14ac:dyDescent="0.25">
      <c r="A197" s="15"/>
      <c r="B197" s="15"/>
      <c r="C197" s="32"/>
      <c r="D197" s="33"/>
      <c r="E197" s="13"/>
      <c r="F197" s="16"/>
      <c r="G197" s="15"/>
      <c r="H197" s="31"/>
      <c r="I197" s="5">
        <f t="shared" si="0"/>
        <v>0</v>
      </c>
      <c r="J197" s="6">
        <f t="shared" si="14"/>
        <v>0</v>
      </c>
      <c r="K197" s="6">
        <f>I197*VLOOKUP(H197,Prices!$F$7:$G$13,2,FALSE)*D197</f>
        <v>0</v>
      </c>
      <c r="L197" s="6">
        <f t="shared" si="13"/>
        <v>0</v>
      </c>
      <c r="M197" s="11">
        <f t="shared" si="15"/>
        <v>0</v>
      </c>
      <c r="N197" s="41">
        <f t="shared" si="16"/>
        <v>0</v>
      </c>
      <c r="O197" s="20"/>
    </row>
    <row r="198" spans="1:15" ht="15.75" customHeight="1" x14ac:dyDescent="0.25">
      <c r="A198" s="15"/>
      <c r="B198" s="15"/>
      <c r="C198" s="32"/>
      <c r="D198" s="33"/>
      <c r="E198" s="13"/>
      <c r="F198" s="16"/>
      <c r="G198" s="15"/>
      <c r="H198" s="31"/>
      <c r="I198" s="5">
        <f t="shared" si="0"/>
        <v>0</v>
      </c>
      <c r="J198" s="6">
        <f t="shared" si="14"/>
        <v>0</v>
      </c>
      <c r="K198" s="6">
        <f>I198*VLOOKUP(H198,Prices!$F$7:$G$13,2,FALSE)*D198</f>
        <v>0</v>
      </c>
      <c r="L198" s="6">
        <f t="shared" si="13"/>
        <v>0</v>
      </c>
      <c r="M198" s="11">
        <f t="shared" si="15"/>
        <v>0</v>
      </c>
      <c r="N198" s="41">
        <f t="shared" si="16"/>
        <v>0</v>
      </c>
      <c r="O198" s="20"/>
    </row>
    <row r="199" spans="1:15" ht="15.75" customHeight="1" x14ac:dyDescent="0.25">
      <c r="A199" s="15"/>
      <c r="B199" s="15"/>
      <c r="C199" s="32"/>
      <c r="D199" s="33"/>
      <c r="E199" s="13"/>
      <c r="F199" s="16"/>
      <c r="G199" s="15"/>
      <c r="H199" s="31"/>
      <c r="I199" s="5">
        <f t="shared" si="0"/>
        <v>0</v>
      </c>
      <c r="J199" s="6">
        <f t="shared" si="14"/>
        <v>0</v>
      </c>
      <c r="K199" s="6">
        <f>I199*VLOOKUP(H199,Prices!$F$7:$G$13,2,FALSE)*D199</f>
        <v>0</v>
      </c>
      <c r="L199" s="6">
        <f t="shared" si="13"/>
        <v>0</v>
      </c>
      <c r="M199" s="11">
        <f t="shared" si="15"/>
        <v>0</v>
      </c>
      <c r="N199" s="41">
        <f t="shared" si="16"/>
        <v>0</v>
      </c>
      <c r="O199" s="20"/>
    </row>
    <row r="200" spans="1:15" ht="15.75" customHeight="1" x14ac:dyDescent="0.25">
      <c r="A200" s="15"/>
      <c r="B200" s="15"/>
      <c r="C200" s="32"/>
      <c r="D200" s="33"/>
      <c r="E200" s="13"/>
      <c r="F200" s="16"/>
      <c r="G200" s="15"/>
      <c r="H200" s="31"/>
      <c r="I200" s="5">
        <f t="shared" si="0"/>
        <v>0</v>
      </c>
      <c r="J200" s="6">
        <f t="shared" si="14"/>
        <v>0</v>
      </c>
      <c r="K200" s="6">
        <f>I200*VLOOKUP(H200,Prices!$F$7:$G$13,2,FALSE)*D200</f>
        <v>0</v>
      </c>
      <c r="L200" s="6">
        <f t="shared" si="13"/>
        <v>0</v>
      </c>
      <c r="M200" s="11">
        <f t="shared" si="15"/>
        <v>0</v>
      </c>
      <c r="N200" s="41">
        <f t="shared" si="16"/>
        <v>0</v>
      </c>
      <c r="O200" s="20"/>
    </row>
    <row r="201" spans="1:15" ht="15.75" customHeight="1" x14ac:dyDescent="0.25">
      <c r="C201" s="8"/>
      <c r="D201" s="8"/>
      <c r="E201" s="8"/>
      <c r="F201" s="9"/>
      <c r="I201" s="8"/>
    </row>
    <row r="202" spans="1:15" ht="15.75" customHeight="1" x14ac:dyDescent="0.25">
      <c r="C202" s="8"/>
      <c r="D202" s="8"/>
      <c r="E202" s="8"/>
      <c r="F202" s="9"/>
      <c r="I202" s="8"/>
    </row>
    <row r="203" spans="1:15" ht="15.75" customHeight="1" x14ac:dyDescent="0.25">
      <c r="C203" s="8"/>
      <c r="D203" s="8"/>
      <c r="E203" s="8"/>
      <c r="F203" s="9"/>
      <c r="I203" s="8"/>
    </row>
    <row r="204" spans="1:15" ht="15.75" customHeight="1" x14ac:dyDescent="0.25">
      <c r="C204" s="8"/>
      <c r="D204" s="8"/>
      <c r="E204" s="8"/>
      <c r="F204" s="9"/>
      <c r="I204" s="8"/>
    </row>
    <row r="205" spans="1:15" ht="15.75" customHeight="1" x14ac:dyDescent="0.25">
      <c r="C205" s="8"/>
      <c r="D205" s="8"/>
      <c r="E205" s="8"/>
      <c r="F205" s="9"/>
      <c r="I205" s="8"/>
    </row>
    <row r="206" spans="1:15" ht="15.75" customHeight="1" x14ac:dyDescent="0.25">
      <c r="C206" s="8"/>
      <c r="D206" s="8"/>
      <c r="E206" s="8"/>
      <c r="F206" s="9"/>
      <c r="I206" s="8"/>
    </row>
    <row r="207" spans="1:15" ht="15.75" customHeight="1" x14ac:dyDescent="0.25">
      <c r="C207" s="8"/>
      <c r="D207" s="8"/>
      <c r="E207" s="8"/>
      <c r="F207" s="9"/>
      <c r="I207" s="8"/>
    </row>
    <row r="208" spans="1:15" ht="15.75" customHeight="1" x14ac:dyDescent="0.25">
      <c r="C208" s="8"/>
      <c r="D208" s="8"/>
      <c r="E208" s="8"/>
      <c r="F208" s="9"/>
      <c r="I208" s="8"/>
    </row>
    <row r="209" spans="3:9" ht="15.75" customHeight="1" x14ac:dyDescent="0.25">
      <c r="C209" s="8"/>
      <c r="D209" s="8"/>
      <c r="E209" s="8"/>
      <c r="F209" s="9"/>
      <c r="I209" s="8"/>
    </row>
    <row r="210" spans="3:9" ht="15.75" customHeight="1" x14ac:dyDescent="0.25">
      <c r="C210" s="8"/>
      <c r="D210" s="8"/>
      <c r="E210" s="8"/>
      <c r="F210" s="9"/>
      <c r="I210" s="8"/>
    </row>
    <row r="211" spans="3:9" ht="15.75" customHeight="1" x14ac:dyDescent="0.25">
      <c r="C211" s="8"/>
      <c r="D211" s="8"/>
      <c r="E211" s="8"/>
      <c r="F211" s="9"/>
      <c r="I211" s="8"/>
    </row>
    <row r="212" spans="3:9" ht="15.75" customHeight="1" x14ac:dyDescent="0.25">
      <c r="C212" s="8"/>
      <c r="D212" s="8"/>
      <c r="E212" s="8"/>
      <c r="F212" s="9"/>
      <c r="I212" s="8"/>
    </row>
    <row r="213" spans="3:9" ht="15.75" customHeight="1" x14ac:dyDescent="0.25">
      <c r="C213" s="8"/>
      <c r="D213" s="8"/>
      <c r="E213" s="8"/>
      <c r="F213" s="9"/>
      <c r="I213" s="8"/>
    </row>
    <row r="214" spans="3:9" ht="15.75" customHeight="1" x14ac:dyDescent="0.25">
      <c r="C214" s="8"/>
      <c r="D214" s="8"/>
      <c r="E214" s="8"/>
      <c r="F214" s="9"/>
      <c r="I214" s="8"/>
    </row>
    <row r="215" spans="3:9" ht="15.75" customHeight="1" x14ac:dyDescent="0.25">
      <c r="C215" s="8"/>
      <c r="D215" s="8"/>
      <c r="E215" s="8"/>
      <c r="F215" s="9"/>
      <c r="I215" s="8"/>
    </row>
    <row r="216" spans="3:9" ht="15.75" customHeight="1" x14ac:dyDescent="0.25">
      <c r="C216" s="8"/>
      <c r="D216" s="8"/>
      <c r="E216" s="8"/>
      <c r="F216" s="9"/>
      <c r="I216" s="8"/>
    </row>
    <row r="217" spans="3:9" ht="15.75" customHeight="1" x14ac:dyDescent="0.25">
      <c r="C217" s="8"/>
      <c r="D217" s="8"/>
      <c r="E217" s="8"/>
      <c r="F217" s="9"/>
      <c r="I217" s="8"/>
    </row>
    <row r="218" spans="3:9" ht="15.75" customHeight="1" x14ac:dyDescent="0.25">
      <c r="C218" s="8"/>
      <c r="D218" s="8"/>
      <c r="E218" s="8"/>
      <c r="F218" s="9"/>
      <c r="I218" s="8"/>
    </row>
    <row r="219" spans="3:9" ht="15.75" customHeight="1" x14ac:dyDescent="0.25">
      <c r="C219" s="8"/>
      <c r="D219" s="8"/>
      <c r="E219" s="8"/>
      <c r="F219" s="9"/>
      <c r="I219" s="8"/>
    </row>
    <row r="220" spans="3:9" ht="15.75" customHeight="1" x14ac:dyDescent="0.25">
      <c r="C220" s="8"/>
      <c r="D220" s="8"/>
      <c r="E220" s="8"/>
      <c r="F220" s="9"/>
      <c r="I220" s="8"/>
    </row>
    <row r="221" spans="3:9" ht="15.75" customHeight="1" x14ac:dyDescent="0.25">
      <c r="C221" s="8"/>
      <c r="D221" s="8"/>
      <c r="E221" s="8"/>
      <c r="F221" s="9"/>
      <c r="I221" s="8"/>
    </row>
    <row r="222" spans="3:9" ht="15.75" customHeight="1" x14ac:dyDescent="0.25">
      <c r="C222" s="8"/>
      <c r="D222" s="8"/>
      <c r="E222" s="8"/>
      <c r="F222" s="9"/>
      <c r="I222" s="8"/>
    </row>
    <row r="223" spans="3:9" ht="15.75" customHeight="1" x14ac:dyDescent="0.25">
      <c r="C223" s="8"/>
      <c r="D223" s="8"/>
      <c r="E223" s="8"/>
      <c r="F223" s="9"/>
      <c r="I223" s="8"/>
    </row>
    <row r="224" spans="3:9" ht="15.75" customHeight="1" x14ac:dyDescent="0.25">
      <c r="C224" s="8"/>
      <c r="D224" s="8"/>
      <c r="E224" s="8"/>
      <c r="F224" s="9"/>
      <c r="I224" s="8"/>
    </row>
    <row r="225" spans="3:9" ht="15.75" customHeight="1" x14ac:dyDescent="0.25">
      <c r="C225" s="8"/>
      <c r="D225" s="8"/>
      <c r="E225" s="8"/>
      <c r="F225" s="9"/>
      <c r="I225" s="8"/>
    </row>
    <row r="226" spans="3:9" ht="15.75" customHeight="1" x14ac:dyDescent="0.25">
      <c r="C226" s="8"/>
      <c r="D226" s="8"/>
      <c r="E226" s="8"/>
      <c r="F226" s="9"/>
      <c r="I226" s="8"/>
    </row>
    <row r="227" spans="3:9" ht="15.75" customHeight="1" x14ac:dyDescent="0.25">
      <c r="C227" s="8"/>
      <c r="D227" s="8"/>
      <c r="E227" s="8"/>
      <c r="F227" s="9"/>
      <c r="I227" s="8"/>
    </row>
    <row r="228" spans="3:9" ht="15.75" customHeight="1" x14ac:dyDescent="0.25">
      <c r="C228" s="8"/>
      <c r="D228" s="8"/>
      <c r="E228" s="8"/>
      <c r="F228" s="9"/>
      <c r="I228" s="8"/>
    </row>
    <row r="229" spans="3:9" ht="15.75" customHeight="1" x14ac:dyDescent="0.25">
      <c r="C229" s="8"/>
      <c r="D229" s="8"/>
      <c r="E229" s="8"/>
      <c r="F229" s="9"/>
      <c r="I229" s="8"/>
    </row>
    <row r="230" spans="3:9" ht="15.75" customHeight="1" x14ac:dyDescent="0.25">
      <c r="C230" s="8"/>
      <c r="D230" s="8"/>
      <c r="E230" s="8"/>
      <c r="F230" s="9"/>
      <c r="I230" s="8"/>
    </row>
    <row r="231" spans="3:9" ht="15.75" customHeight="1" x14ac:dyDescent="0.25">
      <c r="C231" s="8"/>
      <c r="D231" s="8"/>
      <c r="E231" s="8"/>
      <c r="F231" s="9"/>
      <c r="I231" s="8"/>
    </row>
    <row r="232" spans="3:9" ht="15.75" customHeight="1" x14ac:dyDescent="0.25">
      <c r="C232" s="8"/>
      <c r="D232" s="8"/>
      <c r="E232" s="8"/>
      <c r="F232" s="9"/>
      <c r="I232" s="8"/>
    </row>
    <row r="233" spans="3:9" ht="15.75" customHeight="1" x14ac:dyDescent="0.25">
      <c r="C233" s="8"/>
      <c r="D233" s="8"/>
      <c r="E233" s="8"/>
      <c r="F233" s="9"/>
      <c r="I233" s="8"/>
    </row>
    <row r="234" spans="3:9" ht="15.75" customHeight="1" x14ac:dyDescent="0.25">
      <c r="C234" s="8"/>
      <c r="D234" s="8"/>
      <c r="E234" s="8"/>
      <c r="F234" s="9"/>
      <c r="I234" s="8"/>
    </row>
    <row r="235" spans="3:9" ht="15.75" customHeight="1" x14ac:dyDescent="0.25">
      <c r="C235" s="8"/>
      <c r="D235" s="8"/>
      <c r="E235" s="8"/>
      <c r="F235" s="9"/>
      <c r="I235" s="8"/>
    </row>
    <row r="236" spans="3:9" ht="15.75" customHeight="1" x14ac:dyDescent="0.25">
      <c r="C236" s="8"/>
      <c r="D236" s="8"/>
      <c r="E236" s="8"/>
      <c r="F236" s="9"/>
      <c r="I236" s="8"/>
    </row>
    <row r="237" spans="3:9" ht="15.75" customHeight="1" x14ac:dyDescent="0.25">
      <c r="C237" s="8"/>
      <c r="D237" s="8"/>
      <c r="E237" s="8"/>
      <c r="F237" s="9"/>
      <c r="I237" s="8"/>
    </row>
    <row r="238" spans="3:9" ht="15.75" customHeight="1" x14ac:dyDescent="0.25">
      <c r="C238" s="8"/>
      <c r="D238" s="8"/>
      <c r="E238" s="8"/>
      <c r="F238" s="9"/>
      <c r="I238" s="8"/>
    </row>
    <row r="239" spans="3:9" ht="15.75" customHeight="1" x14ac:dyDescent="0.25">
      <c r="C239" s="8"/>
      <c r="D239" s="8"/>
      <c r="E239" s="8"/>
      <c r="F239" s="9"/>
      <c r="I239" s="8"/>
    </row>
    <row r="240" spans="3:9" ht="15.75" customHeight="1" x14ac:dyDescent="0.25">
      <c r="C240" s="8"/>
      <c r="D240" s="8"/>
      <c r="E240" s="8"/>
      <c r="F240" s="9"/>
      <c r="I240" s="8"/>
    </row>
    <row r="241" spans="3:9" ht="15.75" customHeight="1" x14ac:dyDescent="0.25">
      <c r="C241" s="8"/>
      <c r="D241" s="8"/>
      <c r="E241" s="8"/>
      <c r="F241" s="9"/>
      <c r="I241" s="8"/>
    </row>
    <row r="242" spans="3:9" ht="15.75" customHeight="1" x14ac:dyDescent="0.25">
      <c r="C242" s="8"/>
      <c r="D242" s="8"/>
      <c r="E242" s="8"/>
      <c r="F242" s="9"/>
      <c r="I242" s="8"/>
    </row>
    <row r="243" spans="3:9" ht="15.75" customHeight="1" x14ac:dyDescent="0.25">
      <c r="C243" s="8"/>
      <c r="D243" s="8"/>
      <c r="E243" s="8"/>
      <c r="F243" s="9"/>
      <c r="I243" s="8"/>
    </row>
    <row r="244" spans="3:9" ht="15.75" customHeight="1" x14ac:dyDescent="0.25">
      <c r="C244" s="8"/>
      <c r="D244" s="8"/>
      <c r="E244" s="8"/>
      <c r="F244" s="9"/>
      <c r="I244" s="8"/>
    </row>
    <row r="245" spans="3:9" ht="15.75" customHeight="1" x14ac:dyDescent="0.25">
      <c r="C245" s="8"/>
      <c r="D245" s="8"/>
      <c r="E245" s="8"/>
      <c r="F245" s="9"/>
      <c r="I245" s="8"/>
    </row>
    <row r="246" spans="3:9" ht="15.75" customHeight="1" x14ac:dyDescent="0.25">
      <c r="C246" s="8"/>
      <c r="D246" s="8"/>
      <c r="E246" s="8"/>
      <c r="F246" s="9"/>
      <c r="I246" s="8"/>
    </row>
    <row r="247" spans="3:9" ht="15.75" customHeight="1" x14ac:dyDescent="0.25">
      <c r="C247" s="8"/>
      <c r="D247" s="8"/>
      <c r="E247" s="8"/>
      <c r="F247" s="9"/>
      <c r="I247" s="8"/>
    </row>
    <row r="248" spans="3:9" ht="15.75" customHeight="1" x14ac:dyDescent="0.25">
      <c r="C248" s="8"/>
      <c r="D248" s="8"/>
      <c r="E248" s="8"/>
      <c r="F248" s="9"/>
      <c r="I248" s="8"/>
    </row>
    <row r="249" spans="3:9" ht="15.75" customHeight="1" x14ac:dyDescent="0.25">
      <c r="C249" s="8"/>
      <c r="D249" s="8"/>
      <c r="E249" s="8"/>
      <c r="F249" s="9"/>
      <c r="I249" s="8"/>
    </row>
    <row r="250" spans="3:9" ht="15.75" customHeight="1" x14ac:dyDescent="0.25">
      <c r="C250" s="8"/>
      <c r="D250" s="8"/>
      <c r="E250" s="8"/>
      <c r="F250" s="9"/>
      <c r="I250" s="8"/>
    </row>
    <row r="251" spans="3:9" ht="15.75" customHeight="1" x14ac:dyDescent="0.25">
      <c r="C251" s="8"/>
      <c r="D251" s="8"/>
      <c r="E251" s="8"/>
      <c r="F251" s="9"/>
      <c r="I251" s="8"/>
    </row>
    <row r="252" spans="3:9" ht="15.75" customHeight="1" x14ac:dyDescent="0.25">
      <c r="C252" s="8"/>
      <c r="D252" s="8"/>
      <c r="E252" s="8"/>
      <c r="F252" s="9"/>
      <c r="I252" s="8"/>
    </row>
    <row r="253" spans="3:9" ht="15.75" customHeight="1" x14ac:dyDescent="0.25">
      <c r="C253" s="8"/>
      <c r="D253" s="8"/>
      <c r="E253" s="8"/>
      <c r="F253" s="9"/>
      <c r="I253" s="8"/>
    </row>
    <row r="254" spans="3:9" ht="15.75" customHeight="1" x14ac:dyDescent="0.25">
      <c r="C254" s="8"/>
      <c r="D254" s="8"/>
      <c r="E254" s="8"/>
      <c r="F254" s="9"/>
      <c r="I254" s="8"/>
    </row>
    <row r="255" spans="3:9" ht="15.75" customHeight="1" x14ac:dyDescent="0.25">
      <c r="C255" s="8"/>
      <c r="D255" s="8"/>
      <c r="E255" s="8"/>
      <c r="F255" s="9"/>
      <c r="I255" s="8"/>
    </row>
    <row r="256" spans="3:9" ht="15.75" customHeight="1" x14ac:dyDescent="0.25">
      <c r="C256" s="8"/>
      <c r="D256" s="8"/>
      <c r="E256" s="8"/>
      <c r="F256" s="9"/>
      <c r="I256" s="8"/>
    </row>
    <row r="257" spans="3:9" ht="15.75" customHeight="1" x14ac:dyDescent="0.25">
      <c r="C257" s="8"/>
      <c r="D257" s="8"/>
      <c r="E257" s="8"/>
      <c r="F257" s="9"/>
      <c r="I257" s="8"/>
    </row>
    <row r="258" spans="3:9" ht="15.75" customHeight="1" x14ac:dyDescent="0.25">
      <c r="C258" s="8"/>
      <c r="D258" s="8"/>
      <c r="E258" s="8"/>
      <c r="F258" s="9"/>
      <c r="I258" s="8"/>
    </row>
    <row r="259" spans="3:9" ht="15.75" customHeight="1" x14ac:dyDescent="0.25">
      <c r="C259" s="8"/>
      <c r="D259" s="8"/>
      <c r="E259" s="8"/>
      <c r="F259" s="9"/>
      <c r="I259" s="8"/>
    </row>
    <row r="260" spans="3:9" ht="15.75" customHeight="1" x14ac:dyDescent="0.25">
      <c r="C260" s="8"/>
      <c r="D260" s="8"/>
      <c r="E260" s="8"/>
      <c r="F260" s="9"/>
      <c r="I260" s="8"/>
    </row>
    <row r="261" spans="3:9" ht="15.75" customHeight="1" x14ac:dyDescent="0.25">
      <c r="C261" s="8"/>
      <c r="D261" s="8"/>
      <c r="E261" s="8"/>
      <c r="F261" s="9"/>
      <c r="I261" s="8"/>
    </row>
    <row r="262" spans="3:9" ht="15.75" customHeight="1" x14ac:dyDescent="0.25">
      <c r="C262" s="8"/>
      <c r="D262" s="8"/>
      <c r="E262" s="8"/>
      <c r="F262" s="9"/>
      <c r="I262" s="8"/>
    </row>
    <row r="263" spans="3:9" ht="15.75" customHeight="1" x14ac:dyDescent="0.25">
      <c r="C263" s="8"/>
      <c r="D263" s="8"/>
      <c r="E263" s="8"/>
      <c r="F263" s="9"/>
      <c r="I263" s="8"/>
    </row>
    <row r="264" spans="3:9" ht="15.75" customHeight="1" x14ac:dyDescent="0.25">
      <c r="C264" s="8"/>
      <c r="D264" s="8"/>
      <c r="E264" s="8"/>
      <c r="F264" s="9"/>
      <c r="I264" s="8"/>
    </row>
    <row r="265" spans="3:9" ht="15.75" customHeight="1" x14ac:dyDescent="0.25">
      <c r="C265" s="8"/>
      <c r="D265" s="8"/>
      <c r="E265" s="8"/>
      <c r="F265" s="9"/>
      <c r="I265" s="8"/>
    </row>
    <row r="266" spans="3:9" ht="15.75" customHeight="1" x14ac:dyDescent="0.25">
      <c r="C266" s="8"/>
      <c r="D266" s="8"/>
      <c r="E266" s="8"/>
      <c r="F266" s="9"/>
      <c r="I266" s="8"/>
    </row>
    <row r="267" spans="3:9" ht="15.75" customHeight="1" x14ac:dyDescent="0.25">
      <c r="C267" s="8"/>
      <c r="D267" s="8"/>
      <c r="E267" s="8"/>
      <c r="F267" s="9"/>
      <c r="I267" s="8"/>
    </row>
    <row r="268" spans="3:9" ht="15.75" customHeight="1" x14ac:dyDescent="0.25">
      <c r="C268" s="8"/>
      <c r="D268" s="8"/>
      <c r="E268" s="8"/>
      <c r="F268" s="9"/>
      <c r="I268" s="8"/>
    </row>
    <row r="269" spans="3:9" ht="15.75" customHeight="1" x14ac:dyDescent="0.25">
      <c r="C269" s="8"/>
      <c r="D269" s="8"/>
      <c r="E269" s="8"/>
      <c r="F269" s="9"/>
      <c r="I269" s="8"/>
    </row>
    <row r="270" spans="3:9" ht="15.75" customHeight="1" x14ac:dyDescent="0.25">
      <c r="C270" s="8"/>
      <c r="D270" s="8"/>
      <c r="E270" s="8"/>
      <c r="F270" s="9"/>
      <c r="I270" s="8"/>
    </row>
    <row r="271" spans="3:9" ht="15.75" customHeight="1" x14ac:dyDescent="0.25">
      <c r="C271" s="8"/>
      <c r="D271" s="8"/>
      <c r="E271" s="8"/>
      <c r="F271" s="9"/>
      <c r="I271" s="8"/>
    </row>
    <row r="272" spans="3:9" ht="15.75" customHeight="1" x14ac:dyDescent="0.25">
      <c r="C272" s="8"/>
      <c r="D272" s="8"/>
      <c r="E272" s="8"/>
      <c r="F272" s="9"/>
      <c r="I272" s="8"/>
    </row>
    <row r="273" spans="3:9" ht="15.75" customHeight="1" x14ac:dyDescent="0.25">
      <c r="C273" s="8"/>
      <c r="D273" s="8"/>
      <c r="E273" s="8"/>
      <c r="F273" s="9"/>
      <c r="I273" s="8"/>
    </row>
    <row r="274" spans="3:9" ht="15.75" customHeight="1" x14ac:dyDescent="0.25">
      <c r="C274" s="8"/>
      <c r="D274" s="8"/>
      <c r="E274" s="8"/>
      <c r="F274" s="9"/>
      <c r="I274" s="8"/>
    </row>
    <row r="275" spans="3:9" ht="15.75" customHeight="1" x14ac:dyDescent="0.25">
      <c r="C275" s="8"/>
      <c r="D275" s="8"/>
      <c r="E275" s="8"/>
      <c r="F275" s="9"/>
      <c r="I275" s="8"/>
    </row>
    <row r="276" spans="3:9" ht="15.75" customHeight="1" x14ac:dyDescent="0.25">
      <c r="C276" s="8"/>
      <c r="D276" s="8"/>
      <c r="E276" s="8"/>
      <c r="F276" s="9"/>
      <c r="I276" s="8"/>
    </row>
    <row r="277" spans="3:9" ht="15.75" customHeight="1" x14ac:dyDescent="0.25">
      <c r="C277" s="8"/>
      <c r="D277" s="8"/>
      <c r="E277" s="8"/>
      <c r="F277" s="9"/>
      <c r="I277" s="8"/>
    </row>
    <row r="278" spans="3:9" ht="15.75" customHeight="1" x14ac:dyDescent="0.25">
      <c r="C278" s="8"/>
      <c r="D278" s="8"/>
      <c r="E278" s="8"/>
      <c r="F278" s="9"/>
      <c r="I278" s="8"/>
    </row>
    <row r="279" spans="3:9" ht="15.75" customHeight="1" x14ac:dyDescent="0.25">
      <c r="C279" s="8"/>
      <c r="D279" s="8"/>
      <c r="E279" s="8"/>
      <c r="F279" s="9"/>
      <c r="I279" s="8"/>
    </row>
    <row r="280" spans="3:9" ht="15.75" customHeight="1" x14ac:dyDescent="0.25">
      <c r="C280" s="8"/>
      <c r="D280" s="8"/>
      <c r="E280" s="8"/>
      <c r="F280" s="9"/>
      <c r="I280" s="8"/>
    </row>
    <row r="281" spans="3:9" ht="15.75" customHeight="1" x14ac:dyDescent="0.25">
      <c r="C281" s="8"/>
      <c r="D281" s="8"/>
      <c r="E281" s="8"/>
      <c r="F281" s="9"/>
      <c r="I281" s="8"/>
    </row>
    <row r="282" spans="3:9" ht="15.75" customHeight="1" x14ac:dyDescent="0.25">
      <c r="C282" s="8"/>
      <c r="D282" s="8"/>
      <c r="E282" s="8"/>
      <c r="F282" s="9"/>
      <c r="I282" s="8"/>
    </row>
    <row r="283" spans="3:9" ht="15.75" customHeight="1" x14ac:dyDescent="0.25">
      <c r="C283" s="8"/>
      <c r="D283" s="8"/>
      <c r="E283" s="8"/>
      <c r="F283" s="9"/>
      <c r="I283" s="8"/>
    </row>
    <row r="284" spans="3:9" ht="15.75" customHeight="1" x14ac:dyDescent="0.25">
      <c r="C284" s="8"/>
      <c r="D284" s="8"/>
      <c r="E284" s="8"/>
      <c r="F284" s="9"/>
      <c r="I284" s="8"/>
    </row>
    <row r="285" spans="3:9" ht="15.75" customHeight="1" x14ac:dyDescent="0.25">
      <c r="C285" s="8"/>
      <c r="D285" s="8"/>
      <c r="E285" s="8"/>
      <c r="F285" s="9"/>
      <c r="I285" s="8"/>
    </row>
    <row r="286" spans="3:9" ht="15.75" customHeight="1" x14ac:dyDescent="0.25">
      <c r="C286" s="8"/>
      <c r="D286" s="8"/>
      <c r="E286" s="8"/>
      <c r="F286" s="9"/>
      <c r="I286" s="8"/>
    </row>
    <row r="287" spans="3:9" ht="15.75" customHeight="1" x14ac:dyDescent="0.25">
      <c r="C287" s="8"/>
      <c r="D287" s="8"/>
      <c r="E287" s="8"/>
      <c r="F287" s="9"/>
      <c r="I287" s="8"/>
    </row>
    <row r="288" spans="3:9" ht="15.75" customHeight="1" x14ac:dyDescent="0.25">
      <c r="C288" s="8"/>
      <c r="D288" s="8"/>
      <c r="E288" s="8"/>
      <c r="F288" s="9"/>
      <c r="I288" s="8"/>
    </row>
    <row r="289" spans="3:9" ht="15.75" customHeight="1" x14ac:dyDescent="0.25">
      <c r="C289" s="8"/>
      <c r="D289" s="8"/>
      <c r="E289" s="8"/>
      <c r="F289" s="9"/>
      <c r="I289" s="8"/>
    </row>
    <row r="290" spans="3:9" ht="15.75" customHeight="1" x14ac:dyDescent="0.25">
      <c r="C290" s="8"/>
      <c r="D290" s="8"/>
      <c r="E290" s="8"/>
      <c r="F290" s="9"/>
      <c r="I290" s="8"/>
    </row>
    <row r="291" spans="3:9" ht="15.75" customHeight="1" x14ac:dyDescent="0.25">
      <c r="C291" s="8"/>
      <c r="D291" s="8"/>
      <c r="E291" s="8"/>
      <c r="F291" s="9"/>
      <c r="I291" s="8"/>
    </row>
    <row r="292" spans="3:9" ht="15.75" customHeight="1" x14ac:dyDescent="0.25">
      <c r="C292" s="8"/>
      <c r="D292" s="8"/>
      <c r="E292" s="8"/>
      <c r="F292" s="9"/>
      <c r="I292" s="8"/>
    </row>
    <row r="293" spans="3:9" ht="15.75" customHeight="1" x14ac:dyDescent="0.25">
      <c r="C293" s="8"/>
      <c r="D293" s="8"/>
      <c r="E293" s="8"/>
      <c r="F293" s="9"/>
      <c r="I293" s="8"/>
    </row>
    <row r="294" spans="3:9" ht="15.75" customHeight="1" x14ac:dyDescent="0.25">
      <c r="C294" s="8"/>
      <c r="D294" s="8"/>
      <c r="E294" s="8"/>
      <c r="F294" s="9"/>
      <c r="I294" s="8"/>
    </row>
    <row r="295" spans="3:9" ht="15.75" customHeight="1" x14ac:dyDescent="0.25">
      <c r="C295" s="8"/>
      <c r="D295" s="8"/>
      <c r="E295" s="8"/>
      <c r="F295" s="9"/>
      <c r="I295" s="8"/>
    </row>
    <row r="296" spans="3:9" ht="15.75" customHeight="1" x14ac:dyDescent="0.25">
      <c r="C296" s="8"/>
      <c r="D296" s="8"/>
      <c r="E296" s="8"/>
      <c r="F296" s="9"/>
      <c r="I296" s="8"/>
    </row>
    <row r="297" spans="3:9" ht="15.75" customHeight="1" x14ac:dyDescent="0.25">
      <c r="C297" s="8"/>
      <c r="D297" s="8"/>
      <c r="E297" s="8"/>
      <c r="F297" s="9"/>
      <c r="I297" s="8"/>
    </row>
    <row r="298" spans="3:9" ht="15.75" customHeight="1" x14ac:dyDescent="0.25">
      <c r="C298" s="8"/>
      <c r="D298" s="8"/>
      <c r="E298" s="8"/>
      <c r="F298" s="9"/>
      <c r="I298" s="8"/>
    </row>
    <row r="299" spans="3:9" ht="15.75" customHeight="1" x14ac:dyDescent="0.25">
      <c r="C299" s="8"/>
      <c r="D299" s="8"/>
      <c r="E299" s="8"/>
      <c r="F299" s="9"/>
      <c r="I299" s="8"/>
    </row>
    <row r="300" spans="3:9" ht="15.75" customHeight="1" x14ac:dyDescent="0.25">
      <c r="C300" s="8"/>
      <c r="D300" s="8"/>
      <c r="E300" s="8"/>
      <c r="F300" s="9"/>
      <c r="I300" s="8"/>
    </row>
    <row r="301" spans="3:9" ht="15.75" customHeight="1" x14ac:dyDescent="0.25">
      <c r="C301" s="8"/>
      <c r="D301" s="8"/>
      <c r="E301" s="8"/>
      <c r="F301" s="9"/>
      <c r="I301" s="8"/>
    </row>
    <row r="302" spans="3:9" ht="15.75" customHeight="1" x14ac:dyDescent="0.25">
      <c r="C302" s="8"/>
      <c r="D302" s="8"/>
      <c r="E302" s="8"/>
      <c r="F302" s="9"/>
      <c r="I302" s="8"/>
    </row>
    <row r="303" spans="3:9" ht="15.75" customHeight="1" x14ac:dyDescent="0.25">
      <c r="C303" s="8"/>
      <c r="D303" s="8"/>
      <c r="E303" s="8"/>
      <c r="F303" s="9"/>
      <c r="I303" s="8"/>
    </row>
    <row r="304" spans="3:9" ht="15.75" customHeight="1" x14ac:dyDescent="0.25">
      <c r="C304" s="8"/>
      <c r="D304" s="8"/>
      <c r="E304" s="8"/>
      <c r="F304" s="9"/>
      <c r="I304" s="8"/>
    </row>
    <row r="305" spans="3:9" ht="15.75" customHeight="1" x14ac:dyDescent="0.25">
      <c r="C305" s="8"/>
      <c r="D305" s="8"/>
      <c r="E305" s="8"/>
      <c r="F305" s="9"/>
      <c r="I305" s="8"/>
    </row>
    <row r="306" spans="3:9" ht="15.75" customHeight="1" x14ac:dyDescent="0.25">
      <c r="C306" s="8"/>
      <c r="D306" s="8"/>
      <c r="E306" s="8"/>
      <c r="F306" s="9"/>
      <c r="I306" s="8"/>
    </row>
    <row r="307" spans="3:9" ht="15.75" customHeight="1" x14ac:dyDescent="0.25">
      <c r="C307" s="8"/>
      <c r="D307" s="8"/>
      <c r="E307" s="8"/>
      <c r="F307" s="9"/>
      <c r="I307" s="8"/>
    </row>
    <row r="308" spans="3:9" ht="15.75" customHeight="1" x14ac:dyDescent="0.25">
      <c r="C308" s="8"/>
      <c r="D308" s="8"/>
      <c r="E308" s="8"/>
      <c r="F308" s="9"/>
      <c r="I308" s="8"/>
    </row>
    <row r="309" spans="3:9" ht="15.75" customHeight="1" x14ac:dyDescent="0.25">
      <c r="C309" s="8"/>
      <c r="D309" s="8"/>
      <c r="E309" s="8"/>
      <c r="F309" s="9"/>
      <c r="I309" s="8"/>
    </row>
    <row r="310" spans="3:9" ht="15.75" customHeight="1" x14ac:dyDescent="0.25">
      <c r="C310" s="8"/>
      <c r="D310" s="8"/>
      <c r="E310" s="8"/>
      <c r="F310" s="9"/>
      <c r="I310" s="8"/>
    </row>
    <row r="311" spans="3:9" ht="15.75" customHeight="1" x14ac:dyDescent="0.25">
      <c r="C311" s="8"/>
      <c r="D311" s="8"/>
      <c r="E311" s="8"/>
      <c r="F311" s="9"/>
      <c r="I311" s="8"/>
    </row>
    <row r="312" spans="3:9" ht="15.75" customHeight="1" x14ac:dyDescent="0.25">
      <c r="C312" s="8"/>
      <c r="D312" s="8"/>
      <c r="E312" s="8"/>
      <c r="F312" s="9"/>
      <c r="I312" s="8"/>
    </row>
    <row r="313" spans="3:9" ht="15.75" customHeight="1" x14ac:dyDescent="0.25">
      <c r="C313" s="8"/>
      <c r="D313" s="8"/>
      <c r="E313" s="8"/>
      <c r="F313" s="9"/>
      <c r="I313" s="8"/>
    </row>
    <row r="314" spans="3:9" ht="15.75" customHeight="1" x14ac:dyDescent="0.25">
      <c r="C314" s="8"/>
      <c r="D314" s="8"/>
      <c r="E314" s="8"/>
      <c r="F314" s="9"/>
      <c r="I314" s="8"/>
    </row>
    <row r="315" spans="3:9" ht="15.75" customHeight="1" x14ac:dyDescent="0.25">
      <c r="C315" s="8"/>
      <c r="D315" s="8"/>
      <c r="E315" s="8"/>
      <c r="F315" s="9"/>
      <c r="I315" s="8"/>
    </row>
    <row r="316" spans="3:9" ht="15.75" customHeight="1" x14ac:dyDescent="0.25">
      <c r="C316" s="8"/>
      <c r="D316" s="8"/>
      <c r="E316" s="8"/>
      <c r="F316" s="9"/>
      <c r="I316" s="8"/>
    </row>
    <row r="317" spans="3:9" ht="15.75" customHeight="1" x14ac:dyDescent="0.25">
      <c r="C317" s="8"/>
      <c r="D317" s="8"/>
      <c r="E317" s="8"/>
      <c r="F317" s="9"/>
      <c r="I317" s="8"/>
    </row>
    <row r="318" spans="3:9" ht="15.75" customHeight="1" x14ac:dyDescent="0.25">
      <c r="C318" s="8"/>
      <c r="D318" s="8"/>
      <c r="E318" s="8"/>
      <c r="F318" s="9"/>
      <c r="I318" s="8"/>
    </row>
    <row r="319" spans="3:9" ht="15.75" customHeight="1" x14ac:dyDescent="0.25">
      <c r="C319" s="8"/>
      <c r="D319" s="8"/>
      <c r="E319" s="8"/>
      <c r="F319" s="9"/>
      <c r="I319" s="8"/>
    </row>
    <row r="320" spans="3:9" ht="15.75" customHeight="1" x14ac:dyDescent="0.25">
      <c r="C320" s="8"/>
      <c r="D320" s="8"/>
      <c r="E320" s="8"/>
      <c r="F320" s="9"/>
      <c r="I320" s="8"/>
    </row>
    <row r="321" spans="3:9" ht="15.75" customHeight="1" x14ac:dyDescent="0.25">
      <c r="C321" s="8"/>
      <c r="D321" s="8"/>
      <c r="E321" s="8"/>
      <c r="F321" s="9"/>
      <c r="I321" s="8"/>
    </row>
    <row r="322" spans="3:9" ht="15.75" customHeight="1" x14ac:dyDescent="0.25">
      <c r="C322" s="8"/>
      <c r="D322" s="8"/>
      <c r="E322" s="8"/>
      <c r="F322" s="9"/>
      <c r="I322" s="8"/>
    </row>
    <row r="323" spans="3:9" ht="15.75" customHeight="1" x14ac:dyDescent="0.25">
      <c r="C323" s="8"/>
      <c r="D323" s="8"/>
      <c r="E323" s="8"/>
      <c r="F323" s="9"/>
      <c r="I323" s="8"/>
    </row>
    <row r="324" spans="3:9" ht="15.75" customHeight="1" x14ac:dyDescent="0.25">
      <c r="C324" s="8"/>
      <c r="D324" s="8"/>
      <c r="E324" s="8"/>
      <c r="F324" s="9"/>
      <c r="I324" s="8"/>
    </row>
    <row r="325" spans="3:9" ht="15.75" customHeight="1" x14ac:dyDescent="0.25">
      <c r="C325" s="8"/>
      <c r="D325" s="8"/>
      <c r="E325" s="8"/>
      <c r="F325" s="9"/>
      <c r="I325" s="8"/>
    </row>
    <row r="326" spans="3:9" ht="15.75" customHeight="1" x14ac:dyDescent="0.25">
      <c r="C326" s="8"/>
      <c r="D326" s="8"/>
      <c r="E326" s="8"/>
      <c r="F326" s="9"/>
      <c r="I326" s="8"/>
    </row>
    <row r="327" spans="3:9" ht="15.75" customHeight="1" x14ac:dyDescent="0.25">
      <c r="C327" s="8"/>
      <c r="D327" s="8"/>
      <c r="E327" s="8"/>
      <c r="F327" s="9"/>
      <c r="I327" s="8"/>
    </row>
    <row r="328" spans="3:9" ht="15.75" customHeight="1" x14ac:dyDescent="0.25">
      <c r="C328" s="8"/>
      <c r="D328" s="8"/>
      <c r="E328" s="8"/>
      <c r="F328" s="9"/>
      <c r="I328" s="8"/>
    </row>
    <row r="329" spans="3:9" ht="15.75" customHeight="1" x14ac:dyDescent="0.25">
      <c r="C329" s="8"/>
      <c r="D329" s="8"/>
      <c r="E329" s="8"/>
      <c r="F329" s="9"/>
      <c r="I329" s="8"/>
    </row>
    <row r="330" spans="3:9" ht="15.75" customHeight="1" x14ac:dyDescent="0.25">
      <c r="C330" s="8"/>
      <c r="D330" s="8"/>
      <c r="E330" s="8"/>
      <c r="F330" s="9"/>
      <c r="I330" s="8"/>
    </row>
    <row r="331" spans="3:9" ht="15.75" customHeight="1" x14ac:dyDescent="0.25">
      <c r="C331" s="8"/>
      <c r="D331" s="8"/>
      <c r="E331" s="8"/>
      <c r="F331" s="9"/>
      <c r="I331" s="8"/>
    </row>
    <row r="332" spans="3:9" ht="15.75" customHeight="1" x14ac:dyDescent="0.25">
      <c r="C332" s="8"/>
      <c r="D332" s="8"/>
      <c r="E332" s="8"/>
      <c r="F332" s="9"/>
      <c r="I332" s="8"/>
    </row>
    <row r="333" spans="3:9" ht="15.75" customHeight="1" x14ac:dyDescent="0.25">
      <c r="C333" s="8"/>
      <c r="D333" s="8"/>
      <c r="E333" s="8"/>
      <c r="F333" s="9"/>
      <c r="I333" s="8"/>
    </row>
    <row r="334" spans="3:9" ht="15.75" customHeight="1" x14ac:dyDescent="0.25">
      <c r="C334" s="8"/>
      <c r="D334" s="8"/>
      <c r="E334" s="8"/>
      <c r="F334" s="9"/>
      <c r="I334" s="8"/>
    </row>
    <row r="335" spans="3:9" ht="15.75" customHeight="1" x14ac:dyDescent="0.25">
      <c r="C335" s="8"/>
      <c r="D335" s="8"/>
      <c r="E335" s="8"/>
      <c r="F335" s="9"/>
      <c r="I335" s="8"/>
    </row>
    <row r="336" spans="3:9" ht="15.75" customHeight="1" x14ac:dyDescent="0.25">
      <c r="C336" s="8"/>
      <c r="D336" s="8"/>
      <c r="E336" s="8"/>
      <c r="F336" s="9"/>
      <c r="I336" s="8"/>
    </row>
    <row r="337" spans="3:9" ht="15.75" customHeight="1" x14ac:dyDescent="0.25">
      <c r="C337" s="8"/>
      <c r="D337" s="8"/>
      <c r="E337" s="8"/>
      <c r="F337" s="9"/>
      <c r="I337" s="8"/>
    </row>
    <row r="338" spans="3:9" ht="15.75" customHeight="1" x14ac:dyDescent="0.25">
      <c r="C338" s="8"/>
      <c r="D338" s="8"/>
      <c r="E338" s="8"/>
      <c r="F338" s="9"/>
      <c r="I338" s="8"/>
    </row>
    <row r="339" spans="3:9" ht="15.75" customHeight="1" x14ac:dyDescent="0.25">
      <c r="C339" s="8"/>
      <c r="D339" s="8"/>
      <c r="E339" s="8"/>
      <c r="F339" s="9"/>
      <c r="I339" s="8"/>
    </row>
    <row r="340" spans="3:9" ht="15.75" customHeight="1" x14ac:dyDescent="0.25">
      <c r="C340" s="8"/>
      <c r="D340" s="8"/>
      <c r="E340" s="8"/>
      <c r="F340" s="9"/>
      <c r="I340" s="8"/>
    </row>
    <row r="341" spans="3:9" ht="15.75" customHeight="1" x14ac:dyDescent="0.25">
      <c r="C341" s="8"/>
      <c r="D341" s="8"/>
      <c r="E341" s="8"/>
      <c r="F341" s="9"/>
      <c r="I341" s="8"/>
    </row>
    <row r="342" spans="3:9" ht="15.75" customHeight="1" x14ac:dyDescent="0.25">
      <c r="C342" s="8"/>
      <c r="D342" s="8"/>
      <c r="E342" s="8"/>
      <c r="F342" s="9"/>
      <c r="I342" s="8"/>
    </row>
    <row r="343" spans="3:9" ht="15.75" customHeight="1" x14ac:dyDescent="0.25">
      <c r="C343" s="8"/>
      <c r="D343" s="8"/>
      <c r="E343" s="8"/>
      <c r="F343" s="9"/>
      <c r="I343" s="8"/>
    </row>
    <row r="344" spans="3:9" ht="15.75" customHeight="1" x14ac:dyDescent="0.25">
      <c r="C344" s="8"/>
      <c r="D344" s="8"/>
      <c r="E344" s="8"/>
      <c r="F344" s="9"/>
      <c r="I344" s="8"/>
    </row>
    <row r="345" spans="3:9" ht="15.75" customHeight="1" x14ac:dyDescent="0.25">
      <c r="C345" s="8"/>
      <c r="D345" s="8"/>
      <c r="E345" s="8"/>
      <c r="F345" s="9"/>
      <c r="I345" s="8"/>
    </row>
    <row r="346" spans="3:9" ht="15.75" customHeight="1" x14ac:dyDescent="0.25">
      <c r="C346" s="8"/>
      <c r="D346" s="8"/>
      <c r="E346" s="8"/>
      <c r="F346" s="9"/>
      <c r="I346" s="8"/>
    </row>
    <row r="347" spans="3:9" ht="15.75" customHeight="1" x14ac:dyDescent="0.25">
      <c r="C347" s="8"/>
      <c r="D347" s="8"/>
      <c r="E347" s="8"/>
      <c r="F347" s="9"/>
      <c r="I347" s="8"/>
    </row>
    <row r="348" spans="3:9" ht="15.75" customHeight="1" x14ac:dyDescent="0.25">
      <c r="C348" s="8"/>
      <c r="D348" s="8"/>
      <c r="E348" s="8"/>
      <c r="F348" s="9"/>
      <c r="I348" s="8"/>
    </row>
    <row r="349" spans="3:9" ht="15.75" customHeight="1" x14ac:dyDescent="0.25">
      <c r="C349" s="8"/>
      <c r="D349" s="8"/>
      <c r="E349" s="8"/>
      <c r="F349" s="9"/>
      <c r="I349" s="8"/>
    </row>
    <row r="350" spans="3:9" ht="15.75" customHeight="1" x14ac:dyDescent="0.25">
      <c r="C350" s="8"/>
      <c r="D350" s="8"/>
      <c r="E350" s="8"/>
      <c r="F350" s="9"/>
      <c r="I350" s="8"/>
    </row>
    <row r="351" spans="3:9" ht="15.75" customHeight="1" x14ac:dyDescent="0.25">
      <c r="C351" s="8"/>
      <c r="D351" s="8"/>
      <c r="E351" s="8"/>
      <c r="F351" s="9"/>
      <c r="I351" s="8"/>
    </row>
    <row r="352" spans="3:9" ht="15.75" customHeight="1" x14ac:dyDescent="0.25">
      <c r="C352" s="8"/>
      <c r="D352" s="8"/>
      <c r="E352" s="8"/>
      <c r="F352" s="9"/>
      <c r="I352" s="8"/>
    </row>
    <row r="353" spans="3:9" ht="15.75" customHeight="1" x14ac:dyDescent="0.25">
      <c r="C353" s="8"/>
      <c r="D353" s="8"/>
      <c r="E353" s="8"/>
      <c r="F353" s="9"/>
      <c r="I353" s="8"/>
    </row>
    <row r="354" spans="3:9" ht="15.75" customHeight="1" x14ac:dyDescent="0.25">
      <c r="C354" s="8"/>
      <c r="D354" s="8"/>
      <c r="E354" s="8"/>
      <c r="F354" s="9"/>
      <c r="I354" s="8"/>
    </row>
    <row r="355" spans="3:9" ht="15.75" customHeight="1" x14ac:dyDescent="0.25">
      <c r="C355" s="8"/>
      <c r="D355" s="8"/>
      <c r="E355" s="8"/>
      <c r="F355" s="9"/>
      <c r="I355" s="8"/>
    </row>
    <row r="356" spans="3:9" ht="15.75" customHeight="1" x14ac:dyDescent="0.25">
      <c r="C356" s="8"/>
      <c r="D356" s="8"/>
      <c r="E356" s="8"/>
      <c r="F356" s="9"/>
      <c r="I356" s="8"/>
    </row>
    <row r="357" spans="3:9" ht="15.75" customHeight="1" x14ac:dyDescent="0.25">
      <c r="C357" s="8"/>
      <c r="D357" s="8"/>
      <c r="E357" s="8"/>
      <c r="F357" s="9"/>
      <c r="I357" s="8"/>
    </row>
    <row r="358" spans="3:9" ht="15.75" customHeight="1" x14ac:dyDescent="0.25">
      <c r="C358" s="8"/>
      <c r="D358" s="8"/>
      <c r="E358" s="8"/>
      <c r="F358" s="9"/>
      <c r="I358" s="8"/>
    </row>
    <row r="359" spans="3:9" ht="15.75" customHeight="1" x14ac:dyDescent="0.25">
      <c r="C359" s="8"/>
      <c r="D359" s="8"/>
      <c r="E359" s="8"/>
      <c r="F359" s="9"/>
      <c r="I359" s="8"/>
    </row>
    <row r="360" spans="3:9" ht="15.75" customHeight="1" x14ac:dyDescent="0.25">
      <c r="C360" s="8"/>
      <c r="D360" s="8"/>
      <c r="E360" s="8"/>
      <c r="F360" s="9"/>
      <c r="I360" s="8"/>
    </row>
    <row r="361" spans="3:9" ht="15.75" customHeight="1" x14ac:dyDescent="0.25">
      <c r="C361" s="8"/>
      <c r="D361" s="8"/>
      <c r="E361" s="8"/>
      <c r="F361" s="9"/>
      <c r="I361" s="8"/>
    </row>
    <row r="362" spans="3:9" ht="15.75" customHeight="1" x14ac:dyDescent="0.25">
      <c r="C362" s="8"/>
      <c r="D362" s="8"/>
      <c r="E362" s="8"/>
      <c r="F362" s="9"/>
      <c r="I362" s="8"/>
    </row>
    <row r="363" spans="3:9" ht="15.75" customHeight="1" x14ac:dyDescent="0.25">
      <c r="C363" s="8"/>
      <c r="D363" s="8"/>
      <c r="E363" s="8"/>
      <c r="F363" s="9"/>
      <c r="I363" s="8"/>
    </row>
    <row r="364" spans="3:9" ht="15.75" customHeight="1" x14ac:dyDescent="0.25">
      <c r="C364" s="8"/>
      <c r="D364" s="8"/>
      <c r="E364" s="8"/>
      <c r="F364" s="9"/>
      <c r="I364" s="8"/>
    </row>
    <row r="365" spans="3:9" ht="15.75" customHeight="1" x14ac:dyDescent="0.25">
      <c r="C365" s="8"/>
      <c r="D365" s="8"/>
      <c r="E365" s="8"/>
      <c r="F365" s="9"/>
      <c r="I365" s="8"/>
    </row>
    <row r="366" spans="3:9" ht="15.75" customHeight="1" x14ac:dyDescent="0.25">
      <c r="C366" s="8"/>
      <c r="D366" s="8"/>
      <c r="E366" s="8"/>
      <c r="F366" s="9"/>
      <c r="I366" s="8"/>
    </row>
    <row r="367" spans="3:9" ht="15.75" customHeight="1" x14ac:dyDescent="0.25">
      <c r="C367" s="8"/>
      <c r="D367" s="8"/>
      <c r="E367" s="8"/>
      <c r="F367" s="9"/>
      <c r="I367" s="8"/>
    </row>
    <row r="368" spans="3:9" ht="15.75" customHeight="1" x14ac:dyDescent="0.25">
      <c r="C368" s="8"/>
      <c r="D368" s="8"/>
      <c r="E368" s="8"/>
      <c r="F368" s="9"/>
      <c r="I368" s="8"/>
    </row>
    <row r="369" spans="3:9" ht="15.75" customHeight="1" x14ac:dyDescent="0.25">
      <c r="C369" s="8"/>
      <c r="D369" s="8"/>
      <c r="E369" s="8"/>
      <c r="F369" s="9"/>
      <c r="I369" s="8"/>
    </row>
    <row r="370" spans="3:9" ht="15.75" customHeight="1" x14ac:dyDescent="0.25">
      <c r="C370" s="8"/>
      <c r="D370" s="8"/>
      <c r="E370" s="8"/>
      <c r="F370" s="9"/>
      <c r="I370" s="8"/>
    </row>
    <row r="371" spans="3:9" ht="15.75" customHeight="1" x14ac:dyDescent="0.25">
      <c r="C371" s="8"/>
      <c r="D371" s="8"/>
      <c r="E371" s="8"/>
      <c r="F371" s="9"/>
      <c r="I371" s="8"/>
    </row>
    <row r="372" spans="3:9" ht="15.75" customHeight="1" x14ac:dyDescent="0.25">
      <c r="C372" s="8"/>
      <c r="D372" s="8"/>
      <c r="E372" s="8"/>
      <c r="F372" s="9"/>
      <c r="I372" s="8"/>
    </row>
    <row r="373" spans="3:9" ht="15.75" customHeight="1" x14ac:dyDescent="0.25">
      <c r="C373" s="8"/>
      <c r="D373" s="8"/>
      <c r="E373" s="8"/>
      <c r="F373" s="9"/>
      <c r="I373" s="8"/>
    </row>
    <row r="374" spans="3:9" ht="15.75" customHeight="1" x14ac:dyDescent="0.25">
      <c r="C374" s="8"/>
      <c r="D374" s="8"/>
      <c r="E374" s="8"/>
      <c r="F374" s="9"/>
      <c r="I374" s="8"/>
    </row>
    <row r="375" spans="3:9" ht="15.75" customHeight="1" x14ac:dyDescent="0.25">
      <c r="C375" s="8"/>
      <c r="D375" s="8"/>
      <c r="E375" s="8"/>
      <c r="F375" s="9"/>
      <c r="I375" s="8"/>
    </row>
    <row r="376" spans="3:9" ht="15.75" customHeight="1" x14ac:dyDescent="0.25">
      <c r="C376" s="8"/>
      <c r="D376" s="8"/>
      <c r="E376" s="8"/>
      <c r="F376" s="9"/>
      <c r="I376" s="8"/>
    </row>
    <row r="377" spans="3:9" ht="15.75" customHeight="1" x14ac:dyDescent="0.25">
      <c r="C377" s="8"/>
      <c r="D377" s="8"/>
      <c r="E377" s="8"/>
      <c r="F377" s="9"/>
      <c r="I377" s="8"/>
    </row>
    <row r="378" spans="3:9" ht="15.75" customHeight="1" x14ac:dyDescent="0.25">
      <c r="C378" s="8"/>
      <c r="D378" s="8"/>
      <c r="E378" s="8"/>
      <c r="F378" s="9"/>
      <c r="I378" s="8"/>
    </row>
    <row r="379" spans="3:9" ht="15.75" customHeight="1" x14ac:dyDescent="0.25">
      <c r="C379" s="8"/>
      <c r="D379" s="8"/>
      <c r="E379" s="8"/>
      <c r="F379" s="9"/>
      <c r="I379" s="8"/>
    </row>
    <row r="380" spans="3:9" ht="15.75" customHeight="1" x14ac:dyDescent="0.25">
      <c r="C380" s="8"/>
      <c r="D380" s="8"/>
      <c r="E380" s="8"/>
      <c r="F380" s="9"/>
      <c r="I380" s="8"/>
    </row>
    <row r="381" spans="3:9" ht="15.75" customHeight="1" x14ac:dyDescent="0.25">
      <c r="C381" s="8"/>
      <c r="D381" s="8"/>
      <c r="E381" s="8"/>
      <c r="F381" s="9"/>
      <c r="I381" s="8"/>
    </row>
    <row r="382" spans="3:9" ht="15.75" customHeight="1" x14ac:dyDescent="0.25">
      <c r="C382" s="8"/>
      <c r="D382" s="8"/>
      <c r="E382" s="8"/>
      <c r="F382" s="9"/>
      <c r="I382" s="8"/>
    </row>
    <row r="383" spans="3:9" ht="15.75" customHeight="1" x14ac:dyDescent="0.25">
      <c r="C383" s="8"/>
      <c r="D383" s="8"/>
      <c r="E383" s="8"/>
      <c r="F383" s="9"/>
      <c r="I383" s="8"/>
    </row>
    <row r="384" spans="3:9" ht="15.75" customHeight="1" x14ac:dyDescent="0.25">
      <c r="C384" s="8"/>
      <c r="D384" s="8"/>
      <c r="E384" s="8"/>
      <c r="F384" s="9"/>
      <c r="I384" s="8"/>
    </row>
    <row r="385" spans="3:9" ht="15.75" customHeight="1" x14ac:dyDescent="0.25">
      <c r="C385" s="8"/>
      <c r="D385" s="8"/>
      <c r="E385" s="8"/>
      <c r="F385" s="9"/>
      <c r="I385" s="8"/>
    </row>
    <row r="386" spans="3:9" ht="15.75" customHeight="1" x14ac:dyDescent="0.25">
      <c r="C386" s="8"/>
      <c r="D386" s="8"/>
      <c r="E386" s="8"/>
      <c r="F386" s="9"/>
      <c r="I386" s="8"/>
    </row>
    <row r="387" spans="3:9" ht="15.75" customHeight="1" x14ac:dyDescent="0.25">
      <c r="C387" s="8"/>
      <c r="D387" s="8"/>
      <c r="E387" s="8"/>
      <c r="F387" s="9"/>
      <c r="I387" s="8"/>
    </row>
    <row r="388" spans="3:9" ht="15.75" customHeight="1" x14ac:dyDescent="0.25">
      <c r="C388" s="8"/>
      <c r="D388" s="8"/>
      <c r="E388" s="8"/>
      <c r="F388" s="9"/>
      <c r="I388" s="8"/>
    </row>
    <row r="389" spans="3:9" ht="15.75" customHeight="1" x14ac:dyDescent="0.25">
      <c r="C389" s="8"/>
      <c r="D389" s="8"/>
      <c r="E389" s="8"/>
      <c r="F389" s="9"/>
      <c r="I389" s="8"/>
    </row>
    <row r="390" spans="3:9" ht="15.75" customHeight="1" x14ac:dyDescent="0.25">
      <c r="C390" s="8"/>
      <c r="D390" s="8"/>
      <c r="E390" s="8"/>
      <c r="F390" s="9"/>
      <c r="I390" s="8"/>
    </row>
    <row r="391" spans="3:9" ht="15.75" customHeight="1" x14ac:dyDescent="0.25">
      <c r="C391" s="8"/>
      <c r="D391" s="8"/>
      <c r="E391" s="8"/>
      <c r="F391" s="9"/>
      <c r="I391" s="8"/>
    </row>
    <row r="392" spans="3:9" ht="15.75" customHeight="1" x14ac:dyDescent="0.25">
      <c r="C392" s="8"/>
      <c r="D392" s="8"/>
      <c r="E392" s="8"/>
      <c r="F392" s="9"/>
      <c r="I392" s="8"/>
    </row>
    <row r="393" spans="3:9" ht="15.75" customHeight="1" x14ac:dyDescent="0.25">
      <c r="C393" s="8"/>
      <c r="D393" s="8"/>
      <c r="E393" s="8"/>
      <c r="F393" s="9"/>
      <c r="I393" s="8"/>
    </row>
    <row r="394" spans="3:9" ht="15.75" customHeight="1" x14ac:dyDescent="0.25">
      <c r="C394" s="8"/>
      <c r="D394" s="8"/>
      <c r="E394" s="8"/>
      <c r="F394" s="9"/>
      <c r="I394" s="8"/>
    </row>
    <row r="395" spans="3:9" ht="15.75" customHeight="1" x14ac:dyDescent="0.25">
      <c r="C395" s="8"/>
      <c r="D395" s="8"/>
      <c r="E395" s="8"/>
      <c r="F395" s="9"/>
      <c r="I395" s="8"/>
    </row>
    <row r="396" spans="3:9" ht="15.75" customHeight="1" x14ac:dyDescent="0.25">
      <c r="C396" s="8"/>
      <c r="D396" s="8"/>
      <c r="E396" s="8"/>
      <c r="F396" s="9"/>
      <c r="I396" s="8"/>
    </row>
    <row r="397" spans="3:9" ht="15.75" customHeight="1" x14ac:dyDescent="0.25">
      <c r="C397" s="8"/>
      <c r="D397" s="8"/>
      <c r="E397" s="8"/>
      <c r="F397" s="9"/>
      <c r="I397" s="8"/>
    </row>
    <row r="398" spans="3:9" ht="15.75" customHeight="1" x14ac:dyDescent="0.25">
      <c r="C398" s="8"/>
      <c r="D398" s="8"/>
      <c r="E398" s="8"/>
      <c r="F398" s="9"/>
      <c r="I398" s="8"/>
    </row>
    <row r="399" spans="3:9" ht="15.75" customHeight="1" x14ac:dyDescent="0.25">
      <c r="C399" s="8"/>
      <c r="D399" s="8"/>
      <c r="E399" s="8"/>
      <c r="F399" s="9"/>
      <c r="I399" s="8"/>
    </row>
    <row r="400" spans="3:9" ht="15.75" customHeight="1" x14ac:dyDescent="0.25">
      <c r="C400" s="8"/>
      <c r="D400" s="8"/>
      <c r="E400" s="8"/>
      <c r="F400" s="9"/>
      <c r="I400" s="8"/>
    </row>
    <row r="401" spans="3:9" ht="15.75" customHeight="1" x14ac:dyDescent="0.25">
      <c r="C401" s="8"/>
      <c r="D401" s="8"/>
      <c r="E401" s="8"/>
      <c r="F401" s="9"/>
      <c r="I401" s="8"/>
    </row>
    <row r="402" spans="3:9" ht="15.75" customHeight="1" x14ac:dyDescent="0.25">
      <c r="C402" s="8"/>
      <c r="D402" s="8"/>
      <c r="E402" s="8"/>
      <c r="F402" s="9"/>
      <c r="I402" s="8"/>
    </row>
    <row r="403" spans="3:9" ht="15.75" customHeight="1" x14ac:dyDescent="0.25">
      <c r="C403" s="8"/>
      <c r="D403" s="8"/>
      <c r="E403" s="8"/>
      <c r="F403" s="9"/>
      <c r="I403" s="8"/>
    </row>
    <row r="404" spans="3:9" ht="15.75" customHeight="1" x14ac:dyDescent="0.25">
      <c r="C404" s="8"/>
      <c r="D404" s="8"/>
      <c r="E404" s="8"/>
      <c r="F404" s="9"/>
      <c r="I404" s="8"/>
    </row>
    <row r="405" spans="3:9" ht="15.75" customHeight="1" x14ac:dyDescent="0.25">
      <c r="C405" s="8"/>
      <c r="D405" s="8"/>
      <c r="E405" s="8"/>
      <c r="F405" s="9"/>
      <c r="I405" s="8"/>
    </row>
    <row r="406" spans="3:9" ht="15.75" customHeight="1" x14ac:dyDescent="0.25">
      <c r="C406" s="8"/>
      <c r="D406" s="8"/>
      <c r="E406" s="8"/>
      <c r="F406" s="9"/>
      <c r="I406" s="8"/>
    </row>
    <row r="407" spans="3:9" ht="15.75" customHeight="1" x14ac:dyDescent="0.25">
      <c r="C407" s="8"/>
      <c r="D407" s="8"/>
      <c r="E407" s="8"/>
      <c r="F407" s="9"/>
      <c r="I407" s="8"/>
    </row>
    <row r="408" spans="3:9" ht="15.75" customHeight="1" x14ac:dyDescent="0.25">
      <c r="C408" s="8"/>
      <c r="D408" s="8"/>
      <c r="E408" s="8"/>
      <c r="F408" s="9"/>
      <c r="I408" s="8"/>
    </row>
    <row r="409" spans="3:9" ht="15.75" customHeight="1" x14ac:dyDescent="0.25">
      <c r="C409" s="8"/>
      <c r="D409" s="8"/>
      <c r="E409" s="8"/>
      <c r="F409" s="9"/>
      <c r="I409" s="8"/>
    </row>
    <row r="410" spans="3:9" ht="15.75" customHeight="1" x14ac:dyDescent="0.25">
      <c r="C410" s="8"/>
      <c r="D410" s="8"/>
      <c r="E410" s="8"/>
      <c r="F410" s="9"/>
      <c r="I410" s="8"/>
    </row>
    <row r="411" spans="3:9" ht="15.75" customHeight="1" x14ac:dyDescent="0.25">
      <c r="C411" s="8"/>
      <c r="D411" s="8"/>
      <c r="E411" s="8"/>
      <c r="F411" s="9"/>
      <c r="I411" s="8"/>
    </row>
    <row r="412" spans="3:9" ht="15.75" customHeight="1" x14ac:dyDescent="0.25">
      <c r="C412" s="8"/>
      <c r="D412" s="8"/>
      <c r="E412" s="8"/>
      <c r="F412" s="9"/>
      <c r="I412" s="8"/>
    </row>
    <row r="413" spans="3:9" ht="15.75" customHeight="1" x14ac:dyDescent="0.25">
      <c r="C413" s="8"/>
      <c r="D413" s="8"/>
      <c r="E413" s="8"/>
      <c r="F413" s="9"/>
      <c r="I413" s="8"/>
    </row>
    <row r="414" spans="3:9" ht="15.75" customHeight="1" x14ac:dyDescent="0.25">
      <c r="C414" s="8"/>
      <c r="D414" s="8"/>
      <c r="E414" s="8"/>
      <c r="F414" s="9"/>
      <c r="I414" s="8"/>
    </row>
    <row r="415" spans="3:9" ht="15.75" customHeight="1" x14ac:dyDescent="0.25">
      <c r="C415" s="8"/>
      <c r="D415" s="8"/>
      <c r="E415" s="8"/>
      <c r="F415" s="9"/>
      <c r="I415" s="8"/>
    </row>
    <row r="416" spans="3:9" ht="15.75" customHeight="1" x14ac:dyDescent="0.25">
      <c r="C416" s="8"/>
      <c r="D416" s="8"/>
      <c r="E416" s="8"/>
      <c r="F416" s="9"/>
      <c r="I416" s="8"/>
    </row>
    <row r="417" spans="3:9" ht="15.75" customHeight="1" x14ac:dyDescent="0.25">
      <c r="C417" s="8"/>
      <c r="D417" s="8"/>
      <c r="E417" s="8"/>
      <c r="F417" s="9"/>
      <c r="I417" s="8"/>
    </row>
    <row r="418" spans="3:9" ht="15.75" customHeight="1" x14ac:dyDescent="0.25">
      <c r="C418" s="8"/>
      <c r="D418" s="8"/>
      <c r="E418" s="8"/>
      <c r="F418" s="9"/>
      <c r="I418" s="8"/>
    </row>
    <row r="419" spans="3:9" ht="15.75" customHeight="1" x14ac:dyDescent="0.25">
      <c r="C419" s="8"/>
      <c r="D419" s="8"/>
      <c r="E419" s="8"/>
      <c r="F419" s="9"/>
      <c r="I419" s="8"/>
    </row>
    <row r="420" spans="3:9" ht="15.75" customHeight="1" x14ac:dyDescent="0.25">
      <c r="C420" s="8"/>
      <c r="D420" s="8"/>
      <c r="E420" s="8"/>
      <c r="F420" s="9"/>
      <c r="I420" s="8"/>
    </row>
    <row r="421" spans="3:9" ht="15.75" customHeight="1" x14ac:dyDescent="0.25">
      <c r="C421" s="8"/>
      <c r="D421" s="8"/>
      <c r="E421" s="8"/>
      <c r="F421" s="9"/>
      <c r="I421" s="8"/>
    </row>
    <row r="422" spans="3:9" ht="15.75" customHeight="1" x14ac:dyDescent="0.25">
      <c r="C422" s="8"/>
      <c r="D422" s="8"/>
      <c r="E422" s="8"/>
      <c r="F422" s="9"/>
      <c r="I422" s="8"/>
    </row>
    <row r="423" spans="3:9" ht="15.75" customHeight="1" x14ac:dyDescent="0.25">
      <c r="C423" s="8"/>
      <c r="D423" s="8"/>
      <c r="E423" s="8"/>
      <c r="F423" s="9"/>
      <c r="I423" s="8"/>
    </row>
    <row r="424" spans="3:9" ht="15.75" customHeight="1" x14ac:dyDescent="0.25">
      <c r="C424" s="8"/>
      <c r="D424" s="8"/>
      <c r="E424" s="8"/>
      <c r="F424" s="9"/>
      <c r="I424" s="8"/>
    </row>
    <row r="425" spans="3:9" ht="15.75" customHeight="1" x14ac:dyDescent="0.25">
      <c r="C425" s="8"/>
      <c r="D425" s="8"/>
      <c r="E425" s="8"/>
      <c r="F425" s="9"/>
      <c r="I425" s="8"/>
    </row>
    <row r="426" spans="3:9" ht="15.75" customHeight="1" x14ac:dyDescent="0.25">
      <c r="C426" s="8"/>
      <c r="D426" s="8"/>
      <c r="E426" s="8"/>
      <c r="F426" s="9"/>
      <c r="I426" s="8"/>
    </row>
    <row r="427" spans="3:9" ht="15.75" customHeight="1" x14ac:dyDescent="0.25">
      <c r="C427" s="8"/>
      <c r="D427" s="8"/>
      <c r="E427" s="8"/>
      <c r="F427" s="9"/>
      <c r="I427" s="8"/>
    </row>
    <row r="428" spans="3:9" ht="15.75" customHeight="1" x14ac:dyDescent="0.25">
      <c r="C428" s="8"/>
      <c r="D428" s="8"/>
      <c r="E428" s="8"/>
      <c r="F428" s="9"/>
      <c r="I428" s="8"/>
    </row>
    <row r="429" spans="3:9" ht="15.75" customHeight="1" x14ac:dyDescent="0.25">
      <c r="C429" s="8"/>
      <c r="D429" s="8"/>
      <c r="E429" s="8"/>
      <c r="F429" s="9"/>
      <c r="I429" s="8"/>
    </row>
    <row r="430" spans="3:9" ht="15.75" customHeight="1" x14ac:dyDescent="0.25">
      <c r="C430" s="8"/>
      <c r="D430" s="8"/>
      <c r="E430" s="8"/>
      <c r="F430" s="9"/>
      <c r="I430" s="8"/>
    </row>
    <row r="431" spans="3:9" ht="15.75" customHeight="1" x14ac:dyDescent="0.25">
      <c r="C431" s="8"/>
      <c r="D431" s="8"/>
      <c r="E431" s="8"/>
      <c r="F431" s="9"/>
      <c r="I431" s="8"/>
    </row>
    <row r="432" spans="3:9" ht="15.75" customHeight="1" x14ac:dyDescent="0.25">
      <c r="C432" s="8"/>
      <c r="D432" s="8"/>
      <c r="E432" s="8"/>
      <c r="F432" s="9"/>
      <c r="I432" s="8"/>
    </row>
    <row r="433" spans="3:9" ht="15.75" customHeight="1" x14ac:dyDescent="0.25">
      <c r="C433" s="8"/>
      <c r="D433" s="8"/>
      <c r="E433" s="8"/>
      <c r="F433" s="9"/>
      <c r="I433" s="8"/>
    </row>
    <row r="434" spans="3:9" ht="15.75" customHeight="1" x14ac:dyDescent="0.25">
      <c r="C434" s="8"/>
      <c r="D434" s="8"/>
      <c r="E434" s="8"/>
      <c r="F434" s="9"/>
      <c r="I434" s="8"/>
    </row>
    <row r="435" spans="3:9" ht="15.75" customHeight="1" x14ac:dyDescent="0.25">
      <c r="C435" s="8"/>
      <c r="D435" s="8"/>
      <c r="E435" s="8"/>
      <c r="F435" s="9"/>
      <c r="I435" s="8"/>
    </row>
    <row r="436" spans="3:9" ht="15.75" customHeight="1" x14ac:dyDescent="0.25">
      <c r="C436" s="8"/>
      <c r="D436" s="8"/>
      <c r="E436" s="8"/>
      <c r="F436" s="9"/>
      <c r="I436" s="8"/>
    </row>
    <row r="437" spans="3:9" ht="15.75" customHeight="1" x14ac:dyDescent="0.25">
      <c r="C437" s="8"/>
      <c r="D437" s="8"/>
      <c r="E437" s="8"/>
      <c r="F437" s="9"/>
      <c r="I437" s="8"/>
    </row>
    <row r="438" spans="3:9" ht="15.75" customHeight="1" x14ac:dyDescent="0.25">
      <c r="C438" s="8"/>
      <c r="D438" s="8"/>
      <c r="E438" s="8"/>
      <c r="F438" s="9"/>
      <c r="I438" s="8"/>
    </row>
    <row r="439" spans="3:9" ht="15.75" customHeight="1" x14ac:dyDescent="0.25">
      <c r="C439" s="8"/>
      <c r="D439" s="8"/>
      <c r="E439" s="8"/>
      <c r="F439" s="9"/>
      <c r="I439" s="8"/>
    </row>
    <row r="440" spans="3:9" ht="15.75" customHeight="1" x14ac:dyDescent="0.25">
      <c r="C440" s="8"/>
      <c r="D440" s="8"/>
      <c r="E440" s="8"/>
      <c r="F440" s="9"/>
      <c r="I440" s="8"/>
    </row>
    <row r="441" spans="3:9" ht="15.75" customHeight="1" x14ac:dyDescent="0.25">
      <c r="C441" s="8"/>
      <c r="D441" s="8"/>
      <c r="E441" s="8"/>
      <c r="F441" s="9"/>
      <c r="I441" s="8"/>
    </row>
    <row r="442" spans="3:9" ht="15.75" customHeight="1" x14ac:dyDescent="0.25">
      <c r="C442" s="8"/>
      <c r="D442" s="8"/>
      <c r="E442" s="8"/>
      <c r="F442" s="9"/>
      <c r="I442" s="8"/>
    </row>
    <row r="443" spans="3:9" ht="15.75" customHeight="1" x14ac:dyDescent="0.25">
      <c r="C443" s="8"/>
      <c r="D443" s="8"/>
      <c r="E443" s="8"/>
      <c r="F443" s="9"/>
      <c r="I443" s="8"/>
    </row>
    <row r="444" spans="3:9" ht="15.75" customHeight="1" x14ac:dyDescent="0.25">
      <c r="C444" s="8"/>
      <c r="D444" s="8"/>
      <c r="E444" s="8"/>
      <c r="F444" s="9"/>
      <c r="I444" s="8"/>
    </row>
    <row r="445" spans="3:9" ht="15.75" customHeight="1" x14ac:dyDescent="0.25">
      <c r="C445" s="8"/>
      <c r="D445" s="8"/>
      <c r="E445" s="8"/>
      <c r="F445" s="9"/>
      <c r="I445" s="8"/>
    </row>
    <row r="446" spans="3:9" ht="15.75" customHeight="1" x14ac:dyDescent="0.25">
      <c r="C446" s="8"/>
      <c r="D446" s="8"/>
      <c r="E446" s="8"/>
      <c r="F446" s="9"/>
      <c r="I446" s="8"/>
    </row>
    <row r="447" spans="3:9" ht="15.75" customHeight="1" x14ac:dyDescent="0.25">
      <c r="C447" s="8"/>
      <c r="D447" s="8"/>
      <c r="E447" s="8"/>
      <c r="F447" s="9"/>
      <c r="I447" s="8"/>
    </row>
    <row r="448" spans="3:9" ht="15.75" customHeight="1" x14ac:dyDescent="0.25">
      <c r="C448" s="8"/>
      <c r="D448" s="8"/>
      <c r="E448" s="8"/>
      <c r="F448" s="9"/>
      <c r="I448" s="8"/>
    </row>
    <row r="449" spans="3:9" ht="15.75" customHeight="1" x14ac:dyDescent="0.25">
      <c r="C449" s="8"/>
      <c r="D449" s="8"/>
      <c r="E449" s="8"/>
      <c r="F449" s="9"/>
      <c r="I449" s="8"/>
    </row>
    <row r="450" spans="3:9" ht="15.75" customHeight="1" x14ac:dyDescent="0.25">
      <c r="C450" s="8"/>
      <c r="D450" s="8"/>
      <c r="E450" s="8"/>
      <c r="F450" s="9"/>
      <c r="I450" s="8"/>
    </row>
    <row r="451" spans="3:9" ht="15.75" customHeight="1" x14ac:dyDescent="0.25">
      <c r="C451" s="8"/>
      <c r="D451" s="8"/>
      <c r="E451" s="8"/>
      <c r="F451" s="9"/>
      <c r="I451" s="8"/>
    </row>
    <row r="452" spans="3:9" ht="15.75" customHeight="1" x14ac:dyDescent="0.25">
      <c r="C452" s="8"/>
      <c r="D452" s="8"/>
      <c r="E452" s="8"/>
      <c r="F452" s="9"/>
      <c r="I452" s="8"/>
    </row>
    <row r="453" spans="3:9" ht="15.75" customHeight="1" x14ac:dyDescent="0.25">
      <c r="C453" s="8"/>
      <c r="D453" s="8"/>
      <c r="E453" s="8"/>
      <c r="F453" s="9"/>
      <c r="I453" s="8"/>
    </row>
    <row r="454" spans="3:9" ht="15.75" customHeight="1" x14ac:dyDescent="0.25">
      <c r="C454" s="8"/>
      <c r="D454" s="8"/>
      <c r="E454" s="8"/>
      <c r="F454" s="9"/>
      <c r="I454" s="8"/>
    </row>
    <row r="455" spans="3:9" ht="15.75" customHeight="1" x14ac:dyDescent="0.25">
      <c r="C455" s="8"/>
      <c r="D455" s="8"/>
      <c r="E455" s="8"/>
      <c r="F455" s="9"/>
      <c r="I455" s="8"/>
    </row>
    <row r="456" spans="3:9" ht="15.75" customHeight="1" x14ac:dyDescent="0.25">
      <c r="C456" s="8"/>
      <c r="D456" s="8"/>
      <c r="E456" s="8"/>
      <c r="F456" s="9"/>
      <c r="I456" s="8"/>
    </row>
    <row r="457" spans="3:9" ht="15.75" customHeight="1" x14ac:dyDescent="0.25">
      <c r="C457" s="8"/>
      <c r="D457" s="8"/>
      <c r="E457" s="8"/>
      <c r="F457" s="9"/>
      <c r="I457" s="8"/>
    </row>
    <row r="458" spans="3:9" ht="15.75" customHeight="1" x14ac:dyDescent="0.25">
      <c r="C458" s="8"/>
      <c r="D458" s="8"/>
      <c r="E458" s="8"/>
      <c r="F458" s="9"/>
      <c r="I458" s="8"/>
    </row>
    <row r="459" spans="3:9" ht="15.75" customHeight="1" x14ac:dyDescent="0.25">
      <c r="C459" s="8"/>
      <c r="D459" s="8"/>
      <c r="E459" s="8"/>
      <c r="F459" s="9"/>
      <c r="I459" s="8"/>
    </row>
    <row r="460" spans="3:9" ht="15.75" customHeight="1" x14ac:dyDescent="0.25">
      <c r="C460" s="8"/>
      <c r="D460" s="8"/>
      <c r="E460" s="8"/>
      <c r="F460" s="9"/>
      <c r="I460" s="8"/>
    </row>
    <row r="461" spans="3:9" ht="15.75" customHeight="1" x14ac:dyDescent="0.25">
      <c r="C461" s="8"/>
      <c r="D461" s="8"/>
      <c r="E461" s="8"/>
      <c r="F461" s="9"/>
      <c r="I461" s="8"/>
    </row>
    <row r="462" spans="3:9" ht="15.75" customHeight="1" x14ac:dyDescent="0.25">
      <c r="C462" s="8"/>
      <c r="D462" s="8"/>
      <c r="E462" s="8"/>
      <c r="F462" s="9"/>
      <c r="I462" s="8"/>
    </row>
    <row r="463" spans="3:9" ht="15.75" customHeight="1" x14ac:dyDescent="0.25">
      <c r="C463" s="8"/>
      <c r="D463" s="8"/>
      <c r="E463" s="8"/>
      <c r="F463" s="9"/>
      <c r="I463" s="8"/>
    </row>
    <row r="464" spans="3:9" ht="15.75" customHeight="1" x14ac:dyDescent="0.25">
      <c r="C464" s="8"/>
      <c r="D464" s="8"/>
      <c r="E464" s="8"/>
      <c r="F464" s="9"/>
      <c r="I464" s="8"/>
    </row>
    <row r="465" spans="3:9" ht="15.75" customHeight="1" x14ac:dyDescent="0.25">
      <c r="C465" s="8"/>
      <c r="D465" s="8"/>
      <c r="E465" s="8"/>
      <c r="F465" s="9"/>
      <c r="I465" s="8"/>
    </row>
    <row r="466" spans="3:9" ht="15.75" customHeight="1" x14ac:dyDescent="0.25">
      <c r="C466" s="8"/>
      <c r="D466" s="8"/>
      <c r="E466" s="8"/>
      <c r="F466" s="9"/>
      <c r="I466" s="8"/>
    </row>
    <row r="467" spans="3:9" ht="15.75" customHeight="1" x14ac:dyDescent="0.25">
      <c r="C467" s="8"/>
      <c r="D467" s="8"/>
      <c r="E467" s="8"/>
      <c r="F467" s="9"/>
      <c r="I467" s="8"/>
    </row>
    <row r="468" spans="3:9" ht="15.75" customHeight="1" x14ac:dyDescent="0.25">
      <c r="C468" s="8"/>
      <c r="D468" s="8"/>
      <c r="E468" s="8"/>
      <c r="F468" s="9"/>
      <c r="I468" s="8"/>
    </row>
    <row r="469" spans="3:9" ht="15.75" customHeight="1" x14ac:dyDescent="0.25">
      <c r="C469" s="8"/>
      <c r="D469" s="8"/>
      <c r="E469" s="8"/>
      <c r="F469" s="9"/>
      <c r="I469" s="8"/>
    </row>
    <row r="470" spans="3:9" ht="15.75" customHeight="1" x14ac:dyDescent="0.25">
      <c r="C470" s="8"/>
      <c r="D470" s="8"/>
      <c r="E470" s="8"/>
      <c r="F470" s="9"/>
      <c r="I470" s="8"/>
    </row>
    <row r="471" spans="3:9" ht="15.75" customHeight="1" x14ac:dyDescent="0.25">
      <c r="C471" s="8"/>
      <c r="D471" s="8"/>
      <c r="E471" s="8"/>
      <c r="F471" s="9"/>
      <c r="I471" s="8"/>
    </row>
    <row r="472" spans="3:9" ht="15.75" customHeight="1" x14ac:dyDescent="0.25">
      <c r="C472" s="8"/>
      <c r="D472" s="8"/>
      <c r="E472" s="8"/>
      <c r="F472" s="9"/>
      <c r="I472" s="8"/>
    </row>
    <row r="473" spans="3:9" ht="15.75" customHeight="1" x14ac:dyDescent="0.25">
      <c r="C473" s="8"/>
      <c r="D473" s="8"/>
      <c r="E473" s="8"/>
      <c r="F473" s="9"/>
      <c r="I473" s="8"/>
    </row>
    <row r="474" spans="3:9" ht="15.75" customHeight="1" x14ac:dyDescent="0.25">
      <c r="C474" s="8"/>
      <c r="D474" s="8"/>
      <c r="E474" s="8"/>
      <c r="F474" s="9"/>
      <c r="I474" s="8"/>
    </row>
    <row r="475" spans="3:9" ht="15.75" customHeight="1" x14ac:dyDescent="0.25">
      <c r="C475" s="8"/>
      <c r="D475" s="8"/>
      <c r="E475" s="8"/>
      <c r="F475" s="9"/>
      <c r="I475" s="8"/>
    </row>
    <row r="476" spans="3:9" ht="15.75" customHeight="1" x14ac:dyDescent="0.25">
      <c r="C476" s="8"/>
      <c r="D476" s="8"/>
      <c r="E476" s="8"/>
      <c r="F476" s="9"/>
      <c r="I476" s="8"/>
    </row>
    <row r="477" spans="3:9" ht="15.75" customHeight="1" x14ac:dyDescent="0.25">
      <c r="C477" s="8"/>
      <c r="D477" s="8"/>
      <c r="E477" s="8"/>
      <c r="F477" s="9"/>
      <c r="I477" s="8"/>
    </row>
    <row r="478" spans="3:9" ht="15.75" customHeight="1" x14ac:dyDescent="0.25">
      <c r="C478" s="8"/>
      <c r="D478" s="8"/>
      <c r="E478" s="8"/>
      <c r="F478" s="9"/>
      <c r="I478" s="8"/>
    </row>
    <row r="479" spans="3:9" ht="15.75" customHeight="1" x14ac:dyDescent="0.25">
      <c r="C479" s="8"/>
      <c r="D479" s="8"/>
      <c r="E479" s="8"/>
      <c r="F479" s="9"/>
      <c r="I479" s="8"/>
    </row>
    <row r="480" spans="3:9" ht="15.75" customHeight="1" x14ac:dyDescent="0.25">
      <c r="C480" s="8"/>
      <c r="D480" s="8"/>
      <c r="E480" s="8"/>
      <c r="F480" s="9"/>
      <c r="I480" s="8"/>
    </row>
    <row r="481" spans="3:9" ht="15.75" customHeight="1" x14ac:dyDescent="0.25">
      <c r="C481" s="8"/>
      <c r="D481" s="8"/>
      <c r="E481" s="8"/>
      <c r="F481" s="9"/>
      <c r="I481" s="8"/>
    </row>
    <row r="482" spans="3:9" ht="15.75" customHeight="1" x14ac:dyDescent="0.25">
      <c r="C482" s="8"/>
      <c r="D482" s="8"/>
      <c r="E482" s="8"/>
      <c r="F482" s="9"/>
      <c r="I482" s="8"/>
    </row>
    <row r="483" spans="3:9" ht="15.75" customHeight="1" x14ac:dyDescent="0.25">
      <c r="C483" s="8"/>
      <c r="D483" s="8"/>
      <c r="E483" s="8"/>
      <c r="F483" s="9"/>
      <c r="I483" s="8"/>
    </row>
    <row r="484" spans="3:9" ht="15.75" customHeight="1" x14ac:dyDescent="0.25">
      <c r="C484" s="8"/>
      <c r="D484" s="8"/>
      <c r="E484" s="8"/>
      <c r="F484" s="9"/>
      <c r="I484" s="8"/>
    </row>
    <row r="485" spans="3:9" ht="15.75" customHeight="1" x14ac:dyDescent="0.25">
      <c r="C485" s="8"/>
      <c r="D485" s="8"/>
      <c r="E485" s="8"/>
      <c r="F485" s="9"/>
      <c r="I485" s="8"/>
    </row>
    <row r="486" spans="3:9" ht="15.75" customHeight="1" x14ac:dyDescent="0.25">
      <c r="C486" s="8"/>
      <c r="D486" s="8"/>
      <c r="E486" s="8"/>
      <c r="F486" s="9"/>
      <c r="I486" s="8"/>
    </row>
    <row r="487" spans="3:9" ht="15.75" customHeight="1" x14ac:dyDescent="0.25">
      <c r="C487" s="8"/>
      <c r="D487" s="8"/>
      <c r="E487" s="8"/>
      <c r="F487" s="9"/>
      <c r="I487" s="8"/>
    </row>
    <row r="488" spans="3:9" ht="15.75" customHeight="1" x14ac:dyDescent="0.25">
      <c r="C488" s="8"/>
      <c r="D488" s="8"/>
      <c r="E488" s="8"/>
      <c r="F488" s="9"/>
      <c r="I488" s="8"/>
    </row>
    <row r="489" spans="3:9" ht="15.75" customHeight="1" x14ac:dyDescent="0.25">
      <c r="C489" s="8"/>
      <c r="D489" s="8"/>
      <c r="E489" s="8"/>
      <c r="F489" s="9"/>
      <c r="I489" s="8"/>
    </row>
    <row r="490" spans="3:9" ht="15.75" customHeight="1" x14ac:dyDescent="0.25">
      <c r="C490" s="8"/>
      <c r="D490" s="8"/>
      <c r="E490" s="8"/>
      <c r="F490" s="9"/>
      <c r="I490" s="8"/>
    </row>
    <row r="491" spans="3:9" ht="15.75" customHeight="1" x14ac:dyDescent="0.25">
      <c r="C491" s="8"/>
      <c r="D491" s="8"/>
      <c r="E491" s="8"/>
      <c r="F491" s="9"/>
      <c r="I491" s="8"/>
    </row>
    <row r="492" spans="3:9" ht="15.75" customHeight="1" x14ac:dyDescent="0.25">
      <c r="C492" s="8"/>
      <c r="D492" s="8"/>
      <c r="E492" s="8"/>
      <c r="F492" s="9"/>
      <c r="I492" s="8"/>
    </row>
    <row r="493" spans="3:9" ht="15.75" customHeight="1" x14ac:dyDescent="0.25">
      <c r="C493" s="8"/>
      <c r="D493" s="8"/>
      <c r="E493" s="8"/>
      <c r="F493" s="9"/>
      <c r="I493" s="8"/>
    </row>
    <row r="494" spans="3:9" ht="15.75" customHeight="1" x14ac:dyDescent="0.25">
      <c r="C494" s="8"/>
      <c r="D494" s="8"/>
      <c r="E494" s="8"/>
      <c r="F494" s="9"/>
      <c r="I494" s="8"/>
    </row>
    <row r="495" spans="3:9" ht="15.75" customHeight="1" x14ac:dyDescent="0.25">
      <c r="C495" s="8"/>
      <c r="D495" s="8"/>
      <c r="E495" s="8"/>
      <c r="F495" s="9"/>
      <c r="I495" s="8"/>
    </row>
    <row r="496" spans="3:9" ht="15.75" customHeight="1" x14ac:dyDescent="0.25">
      <c r="C496" s="8"/>
      <c r="D496" s="8"/>
      <c r="E496" s="8"/>
      <c r="F496" s="9"/>
      <c r="I496" s="8"/>
    </row>
    <row r="497" spans="3:9" ht="15.75" customHeight="1" x14ac:dyDescent="0.25">
      <c r="C497" s="8"/>
      <c r="D497" s="8"/>
      <c r="E497" s="8"/>
      <c r="F497" s="9"/>
      <c r="I497" s="8"/>
    </row>
    <row r="498" spans="3:9" ht="15.75" customHeight="1" x14ac:dyDescent="0.25">
      <c r="C498" s="8"/>
      <c r="D498" s="8"/>
      <c r="E498" s="8"/>
      <c r="F498" s="9"/>
      <c r="I498" s="8"/>
    </row>
    <row r="499" spans="3:9" ht="15.75" customHeight="1" x14ac:dyDescent="0.25">
      <c r="C499" s="8"/>
      <c r="D499" s="8"/>
      <c r="E499" s="8"/>
      <c r="F499" s="9"/>
      <c r="I499" s="8"/>
    </row>
    <row r="500" spans="3:9" ht="15.75" customHeight="1" x14ac:dyDescent="0.25">
      <c r="C500" s="8"/>
      <c r="D500" s="8"/>
      <c r="E500" s="8"/>
      <c r="F500" s="9"/>
      <c r="I500" s="8"/>
    </row>
    <row r="501" spans="3:9" ht="15.75" customHeight="1" x14ac:dyDescent="0.25">
      <c r="C501" s="8"/>
      <c r="D501" s="8"/>
      <c r="E501" s="8"/>
      <c r="F501" s="9"/>
      <c r="I501" s="8"/>
    </row>
    <row r="502" spans="3:9" ht="15.75" customHeight="1" x14ac:dyDescent="0.25">
      <c r="C502" s="8"/>
      <c r="D502" s="8"/>
      <c r="E502" s="8"/>
      <c r="F502" s="9"/>
      <c r="I502" s="8"/>
    </row>
    <row r="503" spans="3:9" ht="15.75" customHeight="1" x14ac:dyDescent="0.25">
      <c r="C503" s="8"/>
      <c r="D503" s="8"/>
      <c r="E503" s="8"/>
      <c r="F503" s="9"/>
      <c r="I503" s="8"/>
    </row>
    <row r="504" spans="3:9" ht="15.75" customHeight="1" x14ac:dyDescent="0.25">
      <c r="C504" s="8"/>
      <c r="D504" s="8"/>
      <c r="E504" s="8"/>
      <c r="F504" s="9"/>
      <c r="I504" s="8"/>
    </row>
    <row r="505" spans="3:9" ht="15.75" customHeight="1" x14ac:dyDescent="0.25">
      <c r="C505" s="8"/>
      <c r="D505" s="8"/>
      <c r="E505" s="8"/>
      <c r="F505" s="9"/>
      <c r="I505" s="8"/>
    </row>
    <row r="506" spans="3:9" ht="15.75" customHeight="1" x14ac:dyDescent="0.25">
      <c r="C506" s="8"/>
      <c r="D506" s="8"/>
      <c r="E506" s="8"/>
      <c r="F506" s="9"/>
      <c r="I506" s="8"/>
    </row>
    <row r="507" spans="3:9" ht="15.75" customHeight="1" x14ac:dyDescent="0.25">
      <c r="C507" s="8"/>
      <c r="D507" s="8"/>
      <c r="E507" s="8"/>
      <c r="F507" s="9"/>
      <c r="I507" s="8"/>
    </row>
    <row r="508" spans="3:9" ht="15.75" customHeight="1" x14ac:dyDescent="0.25">
      <c r="C508" s="8"/>
      <c r="D508" s="8"/>
      <c r="E508" s="8"/>
      <c r="F508" s="9"/>
      <c r="I508" s="8"/>
    </row>
    <row r="509" spans="3:9" ht="15.75" customHeight="1" x14ac:dyDescent="0.25">
      <c r="C509" s="8"/>
      <c r="D509" s="8"/>
      <c r="E509" s="8"/>
      <c r="F509" s="9"/>
      <c r="I509" s="8"/>
    </row>
    <row r="510" spans="3:9" ht="15.75" customHeight="1" x14ac:dyDescent="0.25">
      <c r="C510" s="8"/>
      <c r="D510" s="8"/>
      <c r="E510" s="8"/>
      <c r="F510" s="9"/>
      <c r="I510" s="8"/>
    </row>
    <row r="511" spans="3:9" ht="15.75" customHeight="1" x14ac:dyDescent="0.25">
      <c r="C511" s="8"/>
      <c r="D511" s="8"/>
      <c r="E511" s="8"/>
      <c r="F511" s="9"/>
      <c r="I511" s="8"/>
    </row>
    <row r="512" spans="3:9" ht="15.75" customHeight="1" x14ac:dyDescent="0.25">
      <c r="C512" s="8"/>
      <c r="D512" s="8"/>
      <c r="E512" s="8"/>
      <c r="F512" s="9"/>
      <c r="I512" s="8"/>
    </row>
    <row r="513" spans="3:9" ht="15.75" customHeight="1" x14ac:dyDescent="0.25">
      <c r="C513" s="8"/>
      <c r="D513" s="8"/>
      <c r="E513" s="8"/>
      <c r="F513" s="9"/>
      <c r="I513" s="8"/>
    </row>
    <row r="514" spans="3:9" ht="15.75" customHeight="1" x14ac:dyDescent="0.25">
      <c r="C514" s="8"/>
      <c r="D514" s="8"/>
      <c r="E514" s="8"/>
      <c r="F514" s="9"/>
      <c r="I514" s="8"/>
    </row>
    <row r="515" spans="3:9" ht="15.75" customHeight="1" x14ac:dyDescent="0.25">
      <c r="C515" s="8"/>
      <c r="D515" s="8"/>
      <c r="E515" s="8"/>
      <c r="F515" s="9"/>
      <c r="I515" s="8"/>
    </row>
    <row r="516" spans="3:9" ht="15.75" customHeight="1" x14ac:dyDescent="0.25">
      <c r="C516" s="8"/>
      <c r="D516" s="8"/>
      <c r="E516" s="8"/>
      <c r="F516" s="9"/>
      <c r="I516" s="8"/>
    </row>
    <row r="517" spans="3:9" ht="15.75" customHeight="1" x14ac:dyDescent="0.25">
      <c r="C517" s="8"/>
      <c r="D517" s="8"/>
      <c r="E517" s="8"/>
      <c r="F517" s="9"/>
      <c r="I517" s="8"/>
    </row>
    <row r="518" spans="3:9" ht="15.75" customHeight="1" x14ac:dyDescent="0.25">
      <c r="C518" s="8"/>
      <c r="D518" s="8"/>
      <c r="E518" s="8"/>
      <c r="F518" s="9"/>
      <c r="I518" s="8"/>
    </row>
    <row r="519" spans="3:9" ht="15.75" customHeight="1" x14ac:dyDescent="0.25">
      <c r="C519" s="8"/>
      <c r="D519" s="8"/>
      <c r="E519" s="8"/>
      <c r="F519" s="9"/>
      <c r="I519" s="8"/>
    </row>
    <row r="520" spans="3:9" ht="15.75" customHeight="1" x14ac:dyDescent="0.25">
      <c r="C520" s="8"/>
      <c r="D520" s="8"/>
      <c r="E520" s="8"/>
      <c r="F520" s="9"/>
      <c r="I520" s="8"/>
    </row>
    <row r="521" spans="3:9" ht="15.75" customHeight="1" x14ac:dyDescent="0.25">
      <c r="C521" s="8"/>
      <c r="D521" s="8"/>
      <c r="E521" s="8"/>
      <c r="F521" s="9"/>
      <c r="I521" s="8"/>
    </row>
    <row r="522" spans="3:9" ht="15.75" customHeight="1" x14ac:dyDescent="0.25">
      <c r="C522" s="8"/>
      <c r="D522" s="8"/>
      <c r="E522" s="8"/>
      <c r="F522" s="9"/>
      <c r="I522" s="8"/>
    </row>
    <row r="523" spans="3:9" ht="15.75" customHeight="1" x14ac:dyDescent="0.25">
      <c r="C523" s="8"/>
      <c r="D523" s="8"/>
      <c r="E523" s="8"/>
      <c r="F523" s="9"/>
      <c r="I523" s="8"/>
    </row>
    <row r="524" spans="3:9" ht="15.75" customHeight="1" x14ac:dyDescent="0.25">
      <c r="C524" s="8"/>
      <c r="D524" s="8"/>
      <c r="E524" s="8"/>
      <c r="F524" s="9"/>
      <c r="I524" s="8"/>
    </row>
    <row r="525" spans="3:9" ht="15.75" customHeight="1" x14ac:dyDescent="0.25">
      <c r="C525" s="8"/>
      <c r="D525" s="8"/>
      <c r="E525" s="8"/>
      <c r="F525" s="9"/>
      <c r="I525" s="8"/>
    </row>
    <row r="526" spans="3:9" ht="15.75" customHeight="1" x14ac:dyDescent="0.25">
      <c r="C526" s="8"/>
      <c r="D526" s="8"/>
      <c r="E526" s="8"/>
      <c r="F526" s="9"/>
      <c r="I526" s="8"/>
    </row>
    <row r="527" spans="3:9" ht="15.75" customHeight="1" x14ac:dyDescent="0.25">
      <c r="C527" s="8"/>
      <c r="D527" s="8"/>
      <c r="E527" s="8"/>
      <c r="F527" s="9"/>
      <c r="I527" s="8"/>
    </row>
    <row r="528" spans="3:9" ht="15.75" customHeight="1" x14ac:dyDescent="0.25">
      <c r="C528" s="8"/>
      <c r="D528" s="8"/>
      <c r="E528" s="8"/>
      <c r="F528" s="9"/>
      <c r="I528" s="8"/>
    </row>
    <row r="529" spans="3:9" ht="15.75" customHeight="1" x14ac:dyDescent="0.25">
      <c r="C529" s="8"/>
      <c r="D529" s="8"/>
      <c r="E529" s="8"/>
      <c r="F529" s="9"/>
      <c r="I529" s="8"/>
    </row>
    <row r="530" spans="3:9" ht="15.75" customHeight="1" x14ac:dyDescent="0.25">
      <c r="C530" s="8"/>
      <c r="D530" s="8"/>
      <c r="E530" s="8"/>
      <c r="F530" s="9"/>
      <c r="I530" s="8"/>
    </row>
    <row r="531" spans="3:9" ht="15.75" customHeight="1" x14ac:dyDescent="0.25">
      <c r="C531" s="8"/>
      <c r="D531" s="8"/>
      <c r="E531" s="8"/>
      <c r="F531" s="9"/>
      <c r="I531" s="8"/>
    </row>
    <row r="532" spans="3:9" ht="15.75" customHeight="1" x14ac:dyDescent="0.25">
      <c r="C532" s="8"/>
      <c r="D532" s="8"/>
      <c r="E532" s="8"/>
      <c r="F532" s="9"/>
      <c r="I532" s="8"/>
    </row>
    <row r="533" spans="3:9" ht="15.75" customHeight="1" x14ac:dyDescent="0.25">
      <c r="C533" s="8"/>
      <c r="D533" s="8"/>
      <c r="E533" s="8"/>
      <c r="F533" s="9"/>
      <c r="I533" s="8"/>
    </row>
    <row r="534" spans="3:9" ht="15.75" customHeight="1" x14ac:dyDescent="0.25">
      <c r="C534" s="8"/>
      <c r="D534" s="8"/>
      <c r="E534" s="8"/>
      <c r="F534" s="9"/>
      <c r="I534" s="8"/>
    </row>
    <row r="535" spans="3:9" ht="15.75" customHeight="1" x14ac:dyDescent="0.25">
      <c r="C535" s="8"/>
      <c r="D535" s="8"/>
      <c r="E535" s="8"/>
      <c r="F535" s="9"/>
      <c r="I535" s="8"/>
    </row>
    <row r="536" spans="3:9" ht="15.75" customHeight="1" x14ac:dyDescent="0.25">
      <c r="C536" s="8"/>
      <c r="D536" s="8"/>
      <c r="E536" s="8"/>
      <c r="F536" s="9"/>
      <c r="I536" s="8"/>
    </row>
    <row r="537" spans="3:9" ht="15.75" customHeight="1" x14ac:dyDescent="0.25">
      <c r="C537" s="8"/>
      <c r="D537" s="8"/>
      <c r="E537" s="8"/>
      <c r="F537" s="9"/>
      <c r="I537" s="8"/>
    </row>
    <row r="538" spans="3:9" ht="15.75" customHeight="1" x14ac:dyDescent="0.25">
      <c r="C538" s="8"/>
      <c r="D538" s="8"/>
      <c r="E538" s="8"/>
      <c r="F538" s="9"/>
      <c r="I538" s="8"/>
    </row>
    <row r="539" spans="3:9" ht="15.75" customHeight="1" x14ac:dyDescent="0.25">
      <c r="C539" s="8"/>
      <c r="D539" s="8"/>
      <c r="E539" s="8"/>
      <c r="F539" s="9"/>
      <c r="I539" s="8"/>
    </row>
    <row r="540" spans="3:9" ht="15.75" customHeight="1" x14ac:dyDescent="0.25">
      <c r="C540" s="8"/>
      <c r="D540" s="8"/>
      <c r="E540" s="8"/>
      <c r="F540" s="9"/>
      <c r="I540" s="8"/>
    </row>
    <row r="541" spans="3:9" ht="15.75" customHeight="1" x14ac:dyDescent="0.25">
      <c r="C541" s="8"/>
      <c r="D541" s="8"/>
      <c r="E541" s="8"/>
      <c r="F541" s="9"/>
      <c r="I541" s="8"/>
    </row>
    <row r="542" spans="3:9" ht="15.75" customHeight="1" x14ac:dyDescent="0.25">
      <c r="C542" s="8"/>
      <c r="D542" s="8"/>
      <c r="E542" s="8"/>
      <c r="F542" s="9"/>
      <c r="I542" s="8"/>
    </row>
    <row r="543" spans="3:9" ht="15.75" customHeight="1" x14ac:dyDescent="0.25">
      <c r="C543" s="8"/>
      <c r="D543" s="8"/>
      <c r="E543" s="8"/>
      <c r="F543" s="9"/>
      <c r="I543" s="8"/>
    </row>
    <row r="544" spans="3:9" ht="15.75" customHeight="1" x14ac:dyDescent="0.25">
      <c r="C544" s="8"/>
      <c r="D544" s="8"/>
      <c r="E544" s="8"/>
      <c r="F544" s="9"/>
      <c r="I544" s="8"/>
    </row>
    <row r="545" spans="3:9" ht="15.75" customHeight="1" x14ac:dyDescent="0.25">
      <c r="C545" s="8"/>
      <c r="D545" s="8"/>
      <c r="E545" s="8"/>
      <c r="F545" s="9"/>
      <c r="I545" s="8"/>
    </row>
    <row r="546" spans="3:9" ht="15.75" customHeight="1" x14ac:dyDescent="0.25">
      <c r="C546" s="8"/>
      <c r="D546" s="8"/>
      <c r="E546" s="8"/>
      <c r="F546" s="9"/>
      <c r="I546" s="8"/>
    </row>
    <row r="547" spans="3:9" ht="15.75" customHeight="1" x14ac:dyDescent="0.25">
      <c r="C547" s="8"/>
      <c r="D547" s="8"/>
      <c r="E547" s="8"/>
      <c r="F547" s="9"/>
      <c r="I547" s="8"/>
    </row>
    <row r="548" spans="3:9" ht="15.75" customHeight="1" x14ac:dyDescent="0.25">
      <c r="C548" s="8"/>
      <c r="D548" s="8"/>
      <c r="E548" s="8"/>
      <c r="F548" s="9"/>
      <c r="I548" s="8"/>
    </row>
    <row r="549" spans="3:9" ht="15.75" customHeight="1" x14ac:dyDescent="0.25">
      <c r="C549" s="8"/>
      <c r="D549" s="8"/>
      <c r="E549" s="8"/>
      <c r="F549" s="9"/>
      <c r="I549" s="8"/>
    </row>
    <row r="550" spans="3:9" ht="15.75" customHeight="1" x14ac:dyDescent="0.25">
      <c r="C550" s="8"/>
      <c r="D550" s="8"/>
      <c r="E550" s="8"/>
      <c r="F550" s="9"/>
      <c r="I550" s="8"/>
    </row>
    <row r="551" spans="3:9" ht="15.75" customHeight="1" x14ac:dyDescent="0.25">
      <c r="C551" s="8"/>
      <c r="D551" s="8"/>
      <c r="E551" s="8"/>
      <c r="F551" s="9"/>
      <c r="I551" s="8"/>
    </row>
    <row r="552" spans="3:9" ht="15.75" customHeight="1" x14ac:dyDescent="0.25">
      <c r="C552" s="8"/>
      <c r="D552" s="8"/>
      <c r="E552" s="8"/>
      <c r="F552" s="9"/>
      <c r="I552" s="8"/>
    </row>
    <row r="553" spans="3:9" ht="15.75" customHeight="1" x14ac:dyDescent="0.25">
      <c r="C553" s="8"/>
      <c r="D553" s="8"/>
      <c r="E553" s="8"/>
      <c r="F553" s="9"/>
      <c r="I553" s="8"/>
    </row>
    <row r="554" spans="3:9" ht="15.75" customHeight="1" x14ac:dyDescent="0.25">
      <c r="C554" s="8"/>
      <c r="D554" s="8"/>
      <c r="E554" s="8"/>
      <c r="F554" s="9"/>
      <c r="I554" s="8"/>
    </row>
    <row r="555" spans="3:9" ht="15.75" customHeight="1" x14ac:dyDescent="0.25">
      <c r="C555" s="8"/>
      <c r="D555" s="8"/>
      <c r="E555" s="8"/>
      <c r="F555" s="9"/>
      <c r="I555" s="8"/>
    </row>
    <row r="556" spans="3:9" ht="15.75" customHeight="1" x14ac:dyDescent="0.25">
      <c r="C556" s="8"/>
      <c r="D556" s="8"/>
      <c r="E556" s="8"/>
      <c r="F556" s="9"/>
      <c r="I556" s="8"/>
    </row>
    <row r="557" spans="3:9" ht="15.75" customHeight="1" x14ac:dyDescent="0.25">
      <c r="C557" s="8"/>
      <c r="D557" s="8"/>
      <c r="E557" s="8"/>
      <c r="F557" s="9"/>
      <c r="I557" s="8"/>
    </row>
    <row r="558" spans="3:9" ht="15.75" customHeight="1" x14ac:dyDescent="0.25">
      <c r="C558" s="8"/>
      <c r="D558" s="8"/>
      <c r="E558" s="8"/>
      <c r="F558" s="9"/>
      <c r="I558" s="8"/>
    </row>
    <row r="559" spans="3:9" ht="15.75" customHeight="1" x14ac:dyDescent="0.25">
      <c r="C559" s="8"/>
      <c r="D559" s="8"/>
      <c r="E559" s="8"/>
      <c r="F559" s="9"/>
      <c r="I559" s="8"/>
    </row>
    <row r="560" spans="3:9" ht="15.75" customHeight="1" x14ac:dyDescent="0.25">
      <c r="C560" s="8"/>
      <c r="D560" s="8"/>
      <c r="E560" s="8"/>
      <c r="F560" s="9"/>
      <c r="I560" s="8"/>
    </row>
    <row r="561" spans="3:9" ht="15.75" customHeight="1" x14ac:dyDescent="0.25">
      <c r="C561" s="8"/>
      <c r="D561" s="8"/>
      <c r="E561" s="8"/>
      <c r="F561" s="9"/>
      <c r="I561" s="8"/>
    </row>
    <row r="562" spans="3:9" ht="15.75" customHeight="1" x14ac:dyDescent="0.25">
      <c r="C562" s="8"/>
      <c r="D562" s="8"/>
      <c r="E562" s="8"/>
      <c r="F562" s="9"/>
      <c r="I562" s="8"/>
    </row>
    <row r="563" spans="3:9" ht="15.75" customHeight="1" x14ac:dyDescent="0.25">
      <c r="C563" s="8"/>
      <c r="D563" s="8"/>
      <c r="E563" s="8"/>
      <c r="F563" s="9"/>
      <c r="I563" s="8"/>
    </row>
    <row r="564" spans="3:9" ht="15.75" customHeight="1" x14ac:dyDescent="0.25">
      <c r="C564" s="8"/>
      <c r="D564" s="8"/>
      <c r="E564" s="8"/>
      <c r="F564" s="9"/>
      <c r="I564" s="8"/>
    </row>
    <row r="565" spans="3:9" ht="15.75" customHeight="1" x14ac:dyDescent="0.25">
      <c r="C565" s="8"/>
      <c r="D565" s="8"/>
      <c r="E565" s="8"/>
      <c r="F565" s="9"/>
      <c r="I565" s="8"/>
    </row>
    <row r="566" spans="3:9" ht="15.75" customHeight="1" x14ac:dyDescent="0.25">
      <c r="C566" s="8"/>
      <c r="D566" s="8"/>
      <c r="E566" s="8"/>
      <c r="F566" s="9"/>
      <c r="I566" s="8"/>
    </row>
    <row r="567" spans="3:9" ht="15.75" customHeight="1" x14ac:dyDescent="0.25">
      <c r="C567" s="8"/>
      <c r="D567" s="8"/>
      <c r="E567" s="8"/>
      <c r="F567" s="9"/>
      <c r="I567" s="8"/>
    </row>
    <row r="568" spans="3:9" ht="15.75" customHeight="1" x14ac:dyDescent="0.25">
      <c r="C568" s="8"/>
      <c r="D568" s="8"/>
      <c r="E568" s="8"/>
      <c r="F568" s="9"/>
      <c r="I568" s="8"/>
    </row>
    <row r="569" spans="3:9" ht="15.75" customHeight="1" x14ac:dyDescent="0.25">
      <c r="C569" s="8"/>
      <c r="D569" s="8"/>
      <c r="E569" s="8"/>
      <c r="F569" s="9"/>
      <c r="I569" s="8"/>
    </row>
    <row r="570" spans="3:9" ht="15.75" customHeight="1" x14ac:dyDescent="0.25">
      <c r="C570" s="8"/>
      <c r="D570" s="8"/>
      <c r="E570" s="8"/>
      <c r="F570" s="9"/>
      <c r="I570" s="8"/>
    </row>
    <row r="571" spans="3:9" ht="15.75" customHeight="1" x14ac:dyDescent="0.25">
      <c r="C571" s="8"/>
      <c r="D571" s="8"/>
      <c r="E571" s="8"/>
      <c r="F571" s="9"/>
      <c r="I571" s="8"/>
    </row>
    <row r="572" spans="3:9" ht="15.75" customHeight="1" x14ac:dyDescent="0.25">
      <c r="C572" s="8"/>
      <c r="D572" s="8"/>
      <c r="E572" s="8"/>
      <c r="F572" s="9"/>
      <c r="I572" s="8"/>
    </row>
    <row r="573" spans="3:9" ht="15.75" customHeight="1" x14ac:dyDescent="0.25">
      <c r="C573" s="8"/>
      <c r="D573" s="8"/>
      <c r="E573" s="8"/>
      <c r="F573" s="9"/>
      <c r="I573" s="8"/>
    </row>
    <row r="574" spans="3:9" ht="15.75" customHeight="1" x14ac:dyDescent="0.25">
      <c r="C574" s="8"/>
      <c r="D574" s="8"/>
      <c r="E574" s="8"/>
      <c r="F574" s="9"/>
      <c r="I574" s="8"/>
    </row>
    <row r="575" spans="3:9" ht="15.75" customHeight="1" x14ac:dyDescent="0.25">
      <c r="C575" s="8"/>
      <c r="D575" s="8"/>
      <c r="E575" s="8"/>
      <c r="F575" s="9"/>
      <c r="I575" s="8"/>
    </row>
    <row r="576" spans="3:9" ht="15.75" customHeight="1" x14ac:dyDescent="0.25">
      <c r="C576" s="8"/>
      <c r="D576" s="8"/>
      <c r="E576" s="8"/>
      <c r="F576" s="9"/>
      <c r="I576" s="8"/>
    </row>
    <row r="577" spans="3:9" ht="15.75" customHeight="1" x14ac:dyDescent="0.25">
      <c r="C577" s="8"/>
      <c r="D577" s="8"/>
      <c r="E577" s="8"/>
      <c r="F577" s="9"/>
      <c r="I577" s="8"/>
    </row>
    <row r="578" spans="3:9" ht="15.75" customHeight="1" x14ac:dyDescent="0.25">
      <c r="C578" s="8"/>
      <c r="D578" s="8"/>
      <c r="E578" s="8"/>
      <c r="F578" s="9"/>
      <c r="I578" s="8"/>
    </row>
    <row r="579" spans="3:9" ht="15.75" customHeight="1" x14ac:dyDescent="0.25">
      <c r="C579" s="8"/>
      <c r="D579" s="8"/>
      <c r="E579" s="8"/>
      <c r="F579" s="9"/>
      <c r="I579" s="8"/>
    </row>
    <row r="580" spans="3:9" ht="15.75" customHeight="1" x14ac:dyDescent="0.25">
      <c r="C580" s="8"/>
      <c r="D580" s="8"/>
      <c r="E580" s="8"/>
      <c r="F580" s="9"/>
      <c r="I580" s="8"/>
    </row>
    <row r="581" spans="3:9" ht="15.75" customHeight="1" x14ac:dyDescent="0.25">
      <c r="C581" s="8"/>
      <c r="D581" s="8"/>
      <c r="E581" s="8"/>
      <c r="F581" s="9"/>
      <c r="I581" s="8"/>
    </row>
    <row r="582" spans="3:9" ht="15.75" customHeight="1" x14ac:dyDescent="0.25">
      <c r="C582" s="8"/>
      <c r="D582" s="8"/>
      <c r="E582" s="8"/>
      <c r="F582" s="9"/>
      <c r="I582" s="8"/>
    </row>
    <row r="583" spans="3:9" ht="15.75" customHeight="1" x14ac:dyDescent="0.25">
      <c r="C583" s="8"/>
      <c r="D583" s="8"/>
      <c r="E583" s="8"/>
      <c r="F583" s="9"/>
      <c r="I583" s="8"/>
    </row>
    <row r="584" spans="3:9" ht="15.75" customHeight="1" x14ac:dyDescent="0.25">
      <c r="C584" s="8"/>
      <c r="D584" s="8"/>
      <c r="E584" s="8"/>
      <c r="F584" s="9"/>
      <c r="I584" s="8"/>
    </row>
    <row r="585" spans="3:9" ht="15.75" customHeight="1" x14ac:dyDescent="0.25">
      <c r="C585" s="8"/>
      <c r="D585" s="8"/>
      <c r="E585" s="8"/>
      <c r="F585" s="9"/>
      <c r="I585" s="8"/>
    </row>
    <row r="586" spans="3:9" ht="15.75" customHeight="1" x14ac:dyDescent="0.25">
      <c r="C586" s="8"/>
      <c r="D586" s="8"/>
      <c r="E586" s="8"/>
      <c r="F586" s="9"/>
      <c r="I586" s="8"/>
    </row>
    <row r="587" spans="3:9" ht="15.75" customHeight="1" x14ac:dyDescent="0.25">
      <c r="C587" s="8"/>
      <c r="D587" s="8"/>
      <c r="E587" s="8"/>
      <c r="F587" s="9"/>
      <c r="I587" s="8"/>
    </row>
    <row r="588" spans="3:9" ht="15.75" customHeight="1" x14ac:dyDescent="0.25">
      <c r="C588" s="8"/>
      <c r="D588" s="8"/>
      <c r="E588" s="8"/>
      <c r="F588" s="9"/>
      <c r="I588" s="8"/>
    </row>
    <row r="589" spans="3:9" ht="15.75" customHeight="1" x14ac:dyDescent="0.25">
      <c r="C589" s="8"/>
      <c r="D589" s="8"/>
      <c r="E589" s="8"/>
      <c r="F589" s="9"/>
      <c r="I589" s="8"/>
    </row>
    <row r="590" spans="3:9" ht="15.75" customHeight="1" x14ac:dyDescent="0.25">
      <c r="C590" s="8"/>
      <c r="D590" s="8"/>
      <c r="E590" s="8"/>
      <c r="F590" s="9"/>
      <c r="I590" s="8"/>
    </row>
    <row r="591" spans="3:9" ht="15.75" customHeight="1" x14ac:dyDescent="0.25">
      <c r="C591" s="8"/>
      <c r="D591" s="8"/>
      <c r="E591" s="8"/>
      <c r="F591" s="9"/>
      <c r="I591" s="8"/>
    </row>
    <row r="592" spans="3:9" ht="15.75" customHeight="1" x14ac:dyDescent="0.25">
      <c r="C592" s="8"/>
      <c r="D592" s="8"/>
      <c r="E592" s="8"/>
      <c r="F592" s="9"/>
      <c r="I592" s="8"/>
    </row>
    <row r="593" spans="3:9" ht="15.75" customHeight="1" x14ac:dyDescent="0.25">
      <c r="C593" s="8"/>
      <c r="D593" s="8"/>
      <c r="E593" s="8"/>
      <c r="F593" s="9"/>
      <c r="I593" s="8"/>
    </row>
    <row r="594" spans="3:9" ht="15.75" customHeight="1" x14ac:dyDescent="0.25">
      <c r="C594" s="8"/>
      <c r="D594" s="8"/>
      <c r="E594" s="8"/>
      <c r="F594" s="9"/>
      <c r="I594" s="8"/>
    </row>
    <row r="595" spans="3:9" ht="15.75" customHeight="1" x14ac:dyDescent="0.25">
      <c r="C595" s="8"/>
      <c r="D595" s="8"/>
      <c r="E595" s="8"/>
      <c r="F595" s="9"/>
      <c r="I595" s="8"/>
    </row>
    <row r="596" spans="3:9" ht="15.75" customHeight="1" x14ac:dyDescent="0.25">
      <c r="C596" s="8"/>
      <c r="D596" s="8"/>
      <c r="E596" s="8"/>
      <c r="F596" s="9"/>
      <c r="I596" s="8"/>
    </row>
    <row r="597" spans="3:9" ht="15.75" customHeight="1" x14ac:dyDescent="0.25">
      <c r="C597" s="8"/>
      <c r="D597" s="8"/>
      <c r="E597" s="8"/>
      <c r="F597" s="9"/>
      <c r="I597" s="8"/>
    </row>
    <row r="598" spans="3:9" ht="15.75" customHeight="1" x14ac:dyDescent="0.25">
      <c r="C598" s="8"/>
      <c r="D598" s="8"/>
      <c r="E598" s="8"/>
      <c r="F598" s="9"/>
      <c r="I598" s="8"/>
    </row>
    <row r="599" spans="3:9" ht="15.75" customHeight="1" x14ac:dyDescent="0.25">
      <c r="C599" s="8"/>
      <c r="D599" s="8"/>
      <c r="E599" s="8"/>
      <c r="F599" s="9"/>
      <c r="I599" s="8"/>
    </row>
    <row r="600" spans="3:9" ht="15.75" customHeight="1" x14ac:dyDescent="0.25">
      <c r="C600" s="8"/>
      <c r="D600" s="8"/>
      <c r="E600" s="8"/>
      <c r="F600" s="9"/>
      <c r="I600" s="8"/>
    </row>
    <row r="601" spans="3:9" ht="15.75" customHeight="1" x14ac:dyDescent="0.25">
      <c r="C601" s="8"/>
      <c r="D601" s="8"/>
      <c r="E601" s="8"/>
      <c r="F601" s="9"/>
      <c r="I601" s="8"/>
    </row>
    <row r="602" spans="3:9" ht="15.75" customHeight="1" x14ac:dyDescent="0.25">
      <c r="C602" s="8"/>
      <c r="D602" s="8"/>
      <c r="E602" s="8"/>
      <c r="F602" s="9"/>
      <c r="I602" s="8"/>
    </row>
    <row r="603" spans="3:9" ht="15.75" customHeight="1" x14ac:dyDescent="0.25">
      <c r="C603" s="8"/>
      <c r="D603" s="8"/>
      <c r="E603" s="8"/>
      <c r="F603" s="9"/>
      <c r="I603" s="8"/>
    </row>
    <row r="604" spans="3:9" ht="15.75" customHeight="1" x14ac:dyDescent="0.25">
      <c r="C604" s="8"/>
      <c r="D604" s="8"/>
      <c r="E604" s="8"/>
      <c r="F604" s="9"/>
      <c r="I604" s="8"/>
    </row>
    <row r="605" spans="3:9" ht="15.75" customHeight="1" x14ac:dyDescent="0.25">
      <c r="C605" s="8"/>
      <c r="D605" s="8"/>
      <c r="E605" s="8"/>
      <c r="F605" s="9"/>
      <c r="I605" s="8"/>
    </row>
    <row r="606" spans="3:9" ht="15.75" customHeight="1" x14ac:dyDescent="0.25">
      <c r="C606" s="8"/>
      <c r="D606" s="8"/>
      <c r="E606" s="8"/>
      <c r="F606" s="9"/>
      <c r="I606" s="8"/>
    </row>
    <row r="607" spans="3:9" ht="15.75" customHeight="1" x14ac:dyDescent="0.25">
      <c r="C607" s="8"/>
      <c r="D607" s="8"/>
      <c r="E607" s="8"/>
      <c r="F607" s="9"/>
      <c r="I607" s="8"/>
    </row>
    <row r="608" spans="3:9" ht="15.75" customHeight="1" x14ac:dyDescent="0.25">
      <c r="C608" s="8"/>
      <c r="D608" s="8"/>
      <c r="E608" s="8"/>
      <c r="F608" s="9"/>
      <c r="I608" s="8"/>
    </row>
    <row r="609" spans="3:9" ht="15.75" customHeight="1" x14ac:dyDescent="0.25">
      <c r="C609" s="8"/>
      <c r="D609" s="8"/>
      <c r="E609" s="8"/>
      <c r="F609" s="9"/>
      <c r="I609" s="8"/>
    </row>
    <row r="610" spans="3:9" ht="15.75" customHeight="1" x14ac:dyDescent="0.25">
      <c r="C610" s="8"/>
      <c r="D610" s="8"/>
      <c r="E610" s="8"/>
      <c r="F610" s="9"/>
      <c r="I610" s="8"/>
    </row>
    <row r="611" spans="3:9" ht="15.75" customHeight="1" x14ac:dyDescent="0.25">
      <c r="C611" s="8"/>
      <c r="D611" s="8"/>
      <c r="E611" s="8"/>
      <c r="F611" s="9"/>
      <c r="I611" s="8"/>
    </row>
    <row r="612" spans="3:9" ht="15.75" customHeight="1" x14ac:dyDescent="0.25">
      <c r="C612" s="8"/>
      <c r="D612" s="8"/>
      <c r="E612" s="8"/>
      <c r="F612" s="9"/>
      <c r="I612" s="8"/>
    </row>
    <row r="613" spans="3:9" ht="15.75" customHeight="1" x14ac:dyDescent="0.25">
      <c r="C613" s="8"/>
      <c r="D613" s="8"/>
      <c r="E613" s="8"/>
      <c r="F613" s="9"/>
      <c r="I613" s="8"/>
    </row>
    <row r="614" spans="3:9" ht="15.75" customHeight="1" x14ac:dyDescent="0.25">
      <c r="C614" s="8"/>
      <c r="D614" s="8"/>
      <c r="E614" s="8"/>
      <c r="F614" s="9"/>
      <c r="I614" s="8"/>
    </row>
    <row r="615" spans="3:9" ht="15.75" customHeight="1" x14ac:dyDescent="0.25">
      <c r="C615" s="8"/>
      <c r="D615" s="8"/>
      <c r="E615" s="8"/>
      <c r="F615" s="9"/>
      <c r="I615" s="8"/>
    </row>
    <row r="616" spans="3:9" ht="15.75" customHeight="1" x14ac:dyDescent="0.25">
      <c r="C616" s="8"/>
      <c r="D616" s="8"/>
      <c r="E616" s="8"/>
      <c r="F616" s="9"/>
      <c r="I616" s="8"/>
    </row>
    <row r="617" spans="3:9" ht="15.75" customHeight="1" x14ac:dyDescent="0.25">
      <c r="C617" s="8"/>
      <c r="D617" s="8"/>
      <c r="E617" s="8"/>
      <c r="F617" s="9"/>
      <c r="I617" s="8"/>
    </row>
    <row r="618" spans="3:9" ht="15.75" customHeight="1" x14ac:dyDescent="0.25">
      <c r="C618" s="8"/>
      <c r="D618" s="8"/>
      <c r="E618" s="8"/>
      <c r="F618" s="9"/>
      <c r="I618" s="8"/>
    </row>
    <row r="619" spans="3:9" ht="15.75" customHeight="1" x14ac:dyDescent="0.25">
      <c r="C619" s="8"/>
      <c r="D619" s="8"/>
      <c r="E619" s="8"/>
      <c r="F619" s="9"/>
      <c r="I619" s="8"/>
    </row>
    <row r="620" spans="3:9" ht="15.75" customHeight="1" x14ac:dyDescent="0.25">
      <c r="C620" s="8"/>
      <c r="D620" s="8"/>
      <c r="E620" s="8"/>
      <c r="F620" s="9"/>
      <c r="I620" s="8"/>
    </row>
    <row r="621" spans="3:9" ht="15.75" customHeight="1" x14ac:dyDescent="0.25">
      <c r="C621" s="8"/>
      <c r="D621" s="8"/>
      <c r="E621" s="8"/>
      <c r="F621" s="9"/>
      <c r="I621" s="8"/>
    </row>
    <row r="622" spans="3:9" ht="15.75" customHeight="1" x14ac:dyDescent="0.25">
      <c r="C622" s="8"/>
      <c r="D622" s="8"/>
      <c r="E622" s="8"/>
      <c r="F622" s="9"/>
      <c r="I622" s="8"/>
    </row>
    <row r="623" spans="3:9" ht="15.75" customHeight="1" x14ac:dyDescent="0.25">
      <c r="C623" s="8"/>
      <c r="D623" s="8"/>
      <c r="E623" s="8"/>
      <c r="F623" s="9"/>
      <c r="I623" s="8"/>
    </row>
    <row r="624" spans="3:9" ht="15.75" customHeight="1" x14ac:dyDescent="0.25">
      <c r="C624" s="8"/>
      <c r="D624" s="8"/>
      <c r="E624" s="8"/>
      <c r="F624" s="9"/>
      <c r="I624" s="8"/>
    </row>
    <row r="625" spans="3:9" ht="15.75" customHeight="1" x14ac:dyDescent="0.25">
      <c r="C625" s="8"/>
      <c r="D625" s="8"/>
      <c r="E625" s="8"/>
      <c r="F625" s="9"/>
      <c r="I625" s="8"/>
    </row>
    <row r="626" spans="3:9" ht="15.75" customHeight="1" x14ac:dyDescent="0.25">
      <c r="C626" s="8"/>
      <c r="D626" s="8"/>
      <c r="E626" s="8"/>
      <c r="F626" s="9"/>
      <c r="I626" s="8"/>
    </row>
    <row r="627" spans="3:9" ht="15.75" customHeight="1" x14ac:dyDescent="0.25">
      <c r="C627" s="8"/>
      <c r="D627" s="8"/>
      <c r="E627" s="8"/>
      <c r="F627" s="9"/>
      <c r="I627" s="8"/>
    </row>
    <row r="628" spans="3:9" ht="15.75" customHeight="1" x14ac:dyDescent="0.25">
      <c r="C628" s="8"/>
      <c r="D628" s="8"/>
      <c r="E628" s="8"/>
      <c r="F628" s="9"/>
      <c r="I628" s="8"/>
    </row>
    <row r="629" spans="3:9" ht="15.75" customHeight="1" x14ac:dyDescent="0.25">
      <c r="C629" s="8"/>
      <c r="D629" s="8"/>
      <c r="E629" s="8"/>
      <c r="F629" s="9"/>
      <c r="I629" s="8"/>
    </row>
    <row r="630" spans="3:9" ht="15.75" customHeight="1" x14ac:dyDescent="0.25">
      <c r="C630" s="8"/>
      <c r="D630" s="8"/>
      <c r="E630" s="8"/>
      <c r="F630" s="9"/>
      <c r="I630" s="8"/>
    </row>
    <row r="631" spans="3:9" ht="15.75" customHeight="1" x14ac:dyDescent="0.25">
      <c r="C631" s="8"/>
      <c r="D631" s="8"/>
      <c r="E631" s="8"/>
      <c r="F631" s="9"/>
      <c r="I631" s="8"/>
    </row>
    <row r="632" spans="3:9" ht="15.75" customHeight="1" x14ac:dyDescent="0.25">
      <c r="C632" s="8"/>
      <c r="D632" s="8"/>
      <c r="E632" s="8"/>
      <c r="F632" s="9"/>
      <c r="I632" s="8"/>
    </row>
    <row r="633" spans="3:9" ht="15.75" customHeight="1" x14ac:dyDescent="0.25">
      <c r="C633" s="8"/>
      <c r="D633" s="8"/>
      <c r="E633" s="8"/>
      <c r="F633" s="9"/>
      <c r="I633" s="8"/>
    </row>
    <row r="634" spans="3:9" ht="15.75" customHeight="1" x14ac:dyDescent="0.25">
      <c r="C634" s="8"/>
      <c r="D634" s="8"/>
      <c r="E634" s="8"/>
      <c r="F634" s="9"/>
      <c r="I634" s="8"/>
    </row>
    <row r="635" spans="3:9" ht="15.75" customHeight="1" x14ac:dyDescent="0.25">
      <c r="C635" s="8"/>
      <c r="D635" s="8"/>
      <c r="E635" s="8"/>
      <c r="F635" s="9"/>
      <c r="I635" s="8"/>
    </row>
    <row r="636" spans="3:9" ht="15.75" customHeight="1" x14ac:dyDescent="0.25">
      <c r="C636" s="8"/>
      <c r="D636" s="8"/>
      <c r="E636" s="8"/>
      <c r="F636" s="9"/>
      <c r="I636" s="8"/>
    </row>
    <row r="637" spans="3:9" ht="15.75" customHeight="1" x14ac:dyDescent="0.25">
      <c r="C637" s="8"/>
      <c r="D637" s="8"/>
      <c r="E637" s="8"/>
      <c r="F637" s="9"/>
      <c r="I637" s="8"/>
    </row>
    <row r="638" spans="3:9" ht="15.75" customHeight="1" x14ac:dyDescent="0.25">
      <c r="C638" s="8"/>
      <c r="D638" s="8"/>
      <c r="E638" s="8"/>
      <c r="F638" s="9"/>
      <c r="I638" s="8"/>
    </row>
    <row r="639" spans="3:9" ht="15.75" customHeight="1" x14ac:dyDescent="0.25">
      <c r="C639" s="8"/>
      <c r="D639" s="8"/>
      <c r="E639" s="8"/>
      <c r="F639" s="9"/>
      <c r="I639" s="8"/>
    </row>
    <row r="640" spans="3:9" ht="15.75" customHeight="1" x14ac:dyDescent="0.25">
      <c r="C640" s="8"/>
      <c r="D640" s="8"/>
      <c r="E640" s="8"/>
      <c r="F640" s="9"/>
      <c r="I640" s="8"/>
    </row>
    <row r="641" spans="3:9" ht="15.75" customHeight="1" x14ac:dyDescent="0.25">
      <c r="C641" s="8"/>
      <c r="D641" s="8"/>
      <c r="E641" s="8"/>
      <c r="F641" s="9"/>
      <c r="I641" s="8"/>
    </row>
    <row r="642" spans="3:9" ht="15.75" customHeight="1" x14ac:dyDescent="0.25">
      <c r="C642" s="8"/>
      <c r="D642" s="8"/>
      <c r="E642" s="8"/>
      <c r="F642" s="9"/>
      <c r="I642" s="8"/>
    </row>
    <row r="643" spans="3:9" ht="15.75" customHeight="1" x14ac:dyDescent="0.25">
      <c r="C643" s="8"/>
      <c r="D643" s="8"/>
      <c r="E643" s="8"/>
      <c r="F643" s="9"/>
      <c r="I643" s="8"/>
    </row>
    <row r="644" spans="3:9" ht="15.75" customHeight="1" x14ac:dyDescent="0.25">
      <c r="C644" s="8"/>
      <c r="D644" s="8"/>
      <c r="E644" s="8"/>
      <c r="F644" s="9"/>
      <c r="I644" s="8"/>
    </row>
    <row r="645" spans="3:9" ht="15.75" customHeight="1" x14ac:dyDescent="0.25">
      <c r="C645" s="8"/>
      <c r="D645" s="8"/>
      <c r="E645" s="8"/>
      <c r="F645" s="9"/>
      <c r="I645" s="8"/>
    </row>
    <row r="646" spans="3:9" ht="15.75" customHeight="1" x14ac:dyDescent="0.25">
      <c r="C646" s="8"/>
      <c r="D646" s="8"/>
      <c r="E646" s="8"/>
      <c r="F646" s="9"/>
      <c r="I646" s="8"/>
    </row>
    <row r="647" spans="3:9" ht="15.75" customHeight="1" x14ac:dyDescent="0.25">
      <c r="C647" s="8"/>
      <c r="D647" s="8"/>
      <c r="E647" s="8"/>
      <c r="F647" s="9"/>
      <c r="I647" s="8"/>
    </row>
    <row r="648" spans="3:9" ht="15.75" customHeight="1" x14ac:dyDescent="0.25">
      <c r="C648" s="8"/>
      <c r="D648" s="8"/>
      <c r="E648" s="8"/>
      <c r="F648" s="9"/>
      <c r="I648" s="8"/>
    </row>
    <row r="649" spans="3:9" ht="15.75" customHeight="1" x14ac:dyDescent="0.25">
      <c r="C649" s="8"/>
      <c r="D649" s="8"/>
      <c r="E649" s="8"/>
      <c r="F649" s="9"/>
      <c r="I649" s="8"/>
    </row>
    <row r="650" spans="3:9" ht="15.75" customHeight="1" x14ac:dyDescent="0.25">
      <c r="C650" s="8"/>
      <c r="D650" s="8"/>
      <c r="E650" s="8"/>
      <c r="F650" s="9"/>
      <c r="I650" s="8"/>
    </row>
    <row r="651" spans="3:9" ht="15.75" customHeight="1" x14ac:dyDescent="0.25">
      <c r="C651" s="8"/>
      <c r="D651" s="8"/>
      <c r="E651" s="8"/>
      <c r="F651" s="9"/>
      <c r="I651" s="8"/>
    </row>
    <row r="652" spans="3:9" ht="15.75" customHeight="1" x14ac:dyDescent="0.25">
      <c r="C652" s="8"/>
      <c r="D652" s="8"/>
      <c r="E652" s="8"/>
      <c r="F652" s="9"/>
      <c r="I652" s="8"/>
    </row>
    <row r="653" spans="3:9" ht="15.75" customHeight="1" x14ac:dyDescent="0.25">
      <c r="C653" s="8"/>
      <c r="D653" s="8"/>
      <c r="E653" s="8"/>
      <c r="F653" s="9"/>
      <c r="I653" s="8"/>
    </row>
    <row r="654" spans="3:9" ht="15.75" customHeight="1" x14ac:dyDescent="0.25">
      <c r="C654" s="8"/>
      <c r="D654" s="8"/>
      <c r="E654" s="8"/>
      <c r="F654" s="9"/>
      <c r="I654" s="8"/>
    </row>
    <row r="655" spans="3:9" ht="15.75" customHeight="1" x14ac:dyDescent="0.25">
      <c r="C655" s="8"/>
      <c r="D655" s="8"/>
      <c r="E655" s="8"/>
      <c r="F655" s="9"/>
      <c r="I655" s="8"/>
    </row>
    <row r="656" spans="3:9" ht="15.75" customHeight="1" x14ac:dyDescent="0.25">
      <c r="C656" s="8"/>
      <c r="D656" s="8"/>
      <c r="E656" s="8"/>
      <c r="F656" s="9"/>
      <c r="I656" s="8"/>
    </row>
    <row r="657" spans="3:9" ht="15.75" customHeight="1" x14ac:dyDescent="0.25">
      <c r="C657" s="8"/>
      <c r="D657" s="8"/>
      <c r="E657" s="8"/>
      <c r="F657" s="9"/>
      <c r="I657" s="8"/>
    </row>
    <row r="658" spans="3:9" ht="15.75" customHeight="1" x14ac:dyDescent="0.25">
      <c r="C658" s="8"/>
      <c r="D658" s="8"/>
      <c r="E658" s="8"/>
      <c r="F658" s="9"/>
      <c r="I658" s="8"/>
    </row>
    <row r="659" spans="3:9" ht="15.75" customHeight="1" x14ac:dyDescent="0.25">
      <c r="C659" s="8"/>
      <c r="D659" s="8"/>
      <c r="E659" s="8"/>
      <c r="F659" s="9"/>
      <c r="I659" s="8"/>
    </row>
    <row r="660" spans="3:9" ht="15.75" customHeight="1" x14ac:dyDescent="0.25">
      <c r="C660" s="8"/>
      <c r="D660" s="8"/>
      <c r="E660" s="8"/>
      <c r="F660" s="9"/>
      <c r="I660" s="8"/>
    </row>
    <row r="661" spans="3:9" ht="15.75" customHeight="1" x14ac:dyDescent="0.25">
      <c r="C661" s="8"/>
      <c r="D661" s="8"/>
      <c r="E661" s="8"/>
      <c r="F661" s="9"/>
      <c r="I661" s="8"/>
    </row>
    <row r="662" spans="3:9" ht="15.75" customHeight="1" x14ac:dyDescent="0.25">
      <c r="C662" s="8"/>
      <c r="D662" s="8"/>
      <c r="E662" s="8"/>
      <c r="F662" s="9"/>
      <c r="I662" s="8"/>
    </row>
    <row r="663" spans="3:9" ht="15.75" customHeight="1" x14ac:dyDescent="0.25">
      <c r="C663" s="8"/>
      <c r="D663" s="8"/>
      <c r="E663" s="8"/>
      <c r="F663" s="9"/>
      <c r="I663" s="8"/>
    </row>
    <row r="664" spans="3:9" ht="15.75" customHeight="1" x14ac:dyDescent="0.25">
      <c r="C664" s="8"/>
      <c r="D664" s="8"/>
      <c r="E664" s="8"/>
      <c r="F664" s="9"/>
      <c r="I664" s="8"/>
    </row>
    <row r="665" spans="3:9" ht="15.75" customHeight="1" x14ac:dyDescent="0.25">
      <c r="C665" s="8"/>
      <c r="D665" s="8"/>
      <c r="E665" s="8"/>
      <c r="F665" s="9"/>
      <c r="I665" s="8"/>
    </row>
    <row r="666" spans="3:9" ht="15.75" customHeight="1" x14ac:dyDescent="0.25">
      <c r="C666" s="8"/>
      <c r="D666" s="8"/>
      <c r="E666" s="8"/>
      <c r="F666" s="9"/>
      <c r="I666" s="8"/>
    </row>
    <row r="667" spans="3:9" ht="15.75" customHeight="1" x14ac:dyDescent="0.25">
      <c r="C667" s="8"/>
      <c r="D667" s="8"/>
      <c r="E667" s="8"/>
      <c r="F667" s="9"/>
      <c r="I667" s="8"/>
    </row>
    <row r="668" spans="3:9" ht="15.75" customHeight="1" x14ac:dyDescent="0.25">
      <c r="C668" s="8"/>
      <c r="D668" s="8"/>
      <c r="E668" s="8"/>
      <c r="F668" s="9"/>
      <c r="I668" s="8"/>
    </row>
    <row r="669" spans="3:9" ht="15.75" customHeight="1" x14ac:dyDescent="0.25">
      <c r="C669" s="8"/>
      <c r="D669" s="8"/>
      <c r="E669" s="8"/>
      <c r="F669" s="9"/>
      <c r="I669" s="8"/>
    </row>
    <row r="670" spans="3:9" ht="15.75" customHeight="1" x14ac:dyDescent="0.25">
      <c r="C670" s="8"/>
      <c r="D670" s="8"/>
      <c r="E670" s="8"/>
      <c r="F670" s="9"/>
      <c r="I670" s="8"/>
    </row>
    <row r="671" spans="3:9" ht="15.75" customHeight="1" x14ac:dyDescent="0.25">
      <c r="C671" s="8"/>
      <c r="D671" s="8"/>
      <c r="E671" s="8"/>
      <c r="F671" s="9"/>
      <c r="I671" s="8"/>
    </row>
    <row r="672" spans="3:9" ht="15.75" customHeight="1" x14ac:dyDescent="0.25">
      <c r="C672" s="8"/>
      <c r="D672" s="8"/>
      <c r="E672" s="8"/>
      <c r="F672" s="9"/>
      <c r="I672" s="8"/>
    </row>
    <row r="673" spans="3:9" ht="15.75" customHeight="1" x14ac:dyDescent="0.25">
      <c r="C673" s="8"/>
      <c r="D673" s="8"/>
      <c r="E673" s="8"/>
      <c r="F673" s="9"/>
      <c r="I673" s="8"/>
    </row>
    <row r="674" spans="3:9" ht="15.75" customHeight="1" x14ac:dyDescent="0.25">
      <c r="C674" s="8"/>
      <c r="D674" s="8"/>
      <c r="E674" s="8"/>
      <c r="F674" s="9"/>
      <c r="I674" s="8"/>
    </row>
    <row r="675" spans="3:9" ht="15.75" customHeight="1" x14ac:dyDescent="0.25">
      <c r="C675" s="8"/>
      <c r="D675" s="8"/>
      <c r="E675" s="8"/>
      <c r="F675" s="9"/>
      <c r="I675" s="8"/>
    </row>
    <row r="676" spans="3:9" ht="15.75" customHeight="1" x14ac:dyDescent="0.25">
      <c r="C676" s="8"/>
      <c r="D676" s="8"/>
      <c r="E676" s="8"/>
      <c r="F676" s="9"/>
      <c r="I676" s="8"/>
    </row>
    <row r="677" spans="3:9" ht="15.75" customHeight="1" x14ac:dyDescent="0.25">
      <c r="C677" s="8"/>
      <c r="D677" s="8"/>
      <c r="E677" s="8"/>
      <c r="F677" s="9"/>
      <c r="I677" s="8"/>
    </row>
    <row r="678" spans="3:9" ht="15.75" customHeight="1" x14ac:dyDescent="0.25">
      <c r="C678" s="8"/>
      <c r="D678" s="8"/>
      <c r="E678" s="8"/>
      <c r="F678" s="9"/>
      <c r="I678" s="8"/>
    </row>
    <row r="679" spans="3:9" ht="15.75" customHeight="1" x14ac:dyDescent="0.25">
      <c r="C679" s="8"/>
      <c r="D679" s="8"/>
      <c r="E679" s="8"/>
      <c r="F679" s="9"/>
      <c r="I679" s="8"/>
    </row>
    <row r="680" spans="3:9" ht="15.75" customHeight="1" x14ac:dyDescent="0.25">
      <c r="C680" s="8"/>
      <c r="D680" s="8"/>
      <c r="E680" s="8"/>
      <c r="F680" s="9"/>
      <c r="I680" s="8"/>
    </row>
    <row r="681" spans="3:9" ht="15.75" customHeight="1" x14ac:dyDescent="0.25">
      <c r="C681" s="8"/>
      <c r="D681" s="8"/>
      <c r="E681" s="8"/>
      <c r="F681" s="9"/>
      <c r="I681" s="8"/>
    </row>
    <row r="682" spans="3:9" ht="15.75" customHeight="1" x14ac:dyDescent="0.25">
      <c r="C682" s="8"/>
      <c r="D682" s="8"/>
      <c r="E682" s="8"/>
      <c r="F682" s="9"/>
      <c r="I682" s="8"/>
    </row>
    <row r="683" spans="3:9" ht="15.75" customHeight="1" x14ac:dyDescent="0.25">
      <c r="C683" s="8"/>
      <c r="D683" s="8"/>
      <c r="E683" s="8"/>
      <c r="F683" s="9"/>
      <c r="I683" s="8"/>
    </row>
    <row r="684" spans="3:9" ht="15.75" customHeight="1" x14ac:dyDescent="0.25">
      <c r="C684" s="8"/>
      <c r="D684" s="8"/>
      <c r="E684" s="8"/>
      <c r="F684" s="9"/>
      <c r="I684" s="8"/>
    </row>
    <row r="685" spans="3:9" ht="15.75" customHeight="1" x14ac:dyDescent="0.25">
      <c r="C685" s="8"/>
      <c r="D685" s="8"/>
      <c r="E685" s="8"/>
      <c r="F685" s="9"/>
      <c r="I685" s="8"/>
    </row>
    <row r="686" spans="3:9" ht="15.75" customHeight="1" x14ac:dyDescent="0.25">
      <c r="C686" s="8"/>
      <c r="D686" s="8"/>
      <c r="E686" s="8"/>
      <c r="F686" s="9"/>
      <c r="I686" s="8"/>
    </row>
    <row r="687" spans="3:9" ht="15.75" customHeight="1" x14ac:dyDescent="0.25">
      <c r="C687" s="8"/>
      <c r="D687" s="8"/>
      <c r="E687" s="8"/>
      <c r="F687" s="9"/>
      <c r="I687" s="8"/>
    </row>
    <row r="688" spans="3:9" ht="15.75" customHeight="1" x14ac:dyDescent="0.25">
      <c r="C688" s="8"/>
      <c r="D688" s="8"/>
      <c r="E688" s="8"/>
      <c r="F688" s="9"/>
      <c r="I688" s="8"/>
    </row>
    <row r="689" spans="3:9" ht="15.75" customHeight="1" x14ac:dyDescent="0.25">
      <c r="C689" s="8"/>
      <c r="D689" s="8"/>
      <c r="E689" s="8"/>
      <c r="F689" s="9"/>
      <c r="I689" s="8"/>
    </row>
    <row r="690" spans="3:9" ht="15.75" customHeight="1" x14ac:dyDescent="0.25">
      <c r="C690" s="8"/>
      <c r="D690" s="8"/>
      <c r="E690" s="8"/>
      <c r="F690" s="9"/>
      <c r="I690" s="8"/>
    </row>
    <row r="691" spans="3:9" ht="15.75" customHeight="1" x14ac:dyDescent="0.25">
      <c r="C691" s="8"/>
      <c r="D691" s="8"/>
      <c r="E691" s="8"/>
      <c r="F691" s="9"/>
      <c r="I691" s="8"/>
    </row>
    <row r="692" spans="3:9" ht="15.75" customHeight="1" x14ac:dyDescent="0.25">
      <c r="C692" s="8"/>
      <c r="D692" s="8"/>
      <c r="E692" s="8"/>
      <c r="F692" s="9"/>
      <c r="I692" s="8"/>
    </row>
    <row r="693" spans="3:9" ht="15.75" customHeight="1" x14ac:dyDescent="0.25">
      <c r="C693" s="8"/>
      <c r="D693" s="8"/>
      <c r="E693" s="8"/>
      <c r="F693" s="9"/>
      <c r="I693" s="8"/>
    </row>
    <row r="694" spans="3:9" ht="15.75" customHeight="1" x14ac:dyDescent="0.25">
      <c r="C694" s="8"/>
      <c r="D694" s="8"/>
      <c r="E694" s="8"/>
      <c r="F694" s="9"/>
      <c r="I694" s="8"/>
    </row>
    <row r="695" spans="3:9" ht="15.75" customHeight="1" x14ac:dyDescent="0.25">
      <c r="C695" s="8"/>
      <c r="D695" s="8"/>
      <c r="E695" s="8"/>
      <c r="F695" s="9"/>
      <c r="I695" s="8"/>
    </row>
    <row r="696" spans="3:9" ht="15.75" customHeight="1" x14ac:dyDescent="0.25">
      <c r="C696" s="8"/>
      <c r="D696" s="8"/>
      <c r="E696" s="8"/>
      <c r="F696" s="9"/>
      <c r="I696" s="8"/>
    </row>
    <row r="697" spans="3:9" ht="15.75" customHeight="1" x14ac:dyDescent="0.25">
      <c r="C697" s="8"/>
      <c r="D697" s="8"/>
      <c r="E697" s="8"/>
      <c r="F697" s="9"/>
      <c r="I697" s="8"/>
    </row>
    <row r="698" spans="3:9" ht="15.75" customHeight="1" x14ac:dyDescent="0.25">
      <c r="C698" s="8"/>
      <c r="D698" s="8"/>
      <c r="E698" s="8"/>
      <c r="F698" s="9"/>
      <c r="I698" s="8"/>
    </row>
    <row r="699" spans="3:9" ht="15.75" customHeight="1" x14ac:dyDescent="0.25">
      <c r="C699" s="8"/>
      <c r="D699" s="8"/>
      <c r="E699" s="8"/>
      <c r="F699" s="9"/>
      <c r="I699" s="8"/>
    </row>
    <row r="700" spans="3:9" ht="15.75" customHeight="1" x14ac:dyDescent="0.25">
      <c r="C700" s="8"/>
      <c r="D700" s="8"/>
      <c r="E700" s="8"/>
      <c r="F700" s="9"/>
      <c r="I700" s="8"/>
    </row>
    <row r="701" spans="3:9" ht="15.75" customHeight="1" x14ac:dyDescent="0.25">
      <c r="C701" s="8"/>
      <c r="D701" s="8"/>
      <c r="E701" s="8"/>
      <c r="F701" s="9"/>
      <c r="I701" s="8"/>
    </row>
    <row r="702" spans="3:9" ht="15.75" customHeight="1" x14ac:dyDescent="0.25">
      <c r="C702" s="8"/>
      <c r="D702" s="8"/>
      <c r="E702" s="8"/>
      <c r="F702" s="9"/>
      <c r="I702" s="8"/>
    </row>
    <row r="703" spans="3:9" ht="15.75" customHeight="1" x14ac:dyDescent="0.25">
      <c r="C703" s="8"/>
      <c r="D703" s="8"/>
      <c r="E703" s="8"/>
      <c r="F703" s="9"/>
      <c r="I703" s="8"/>
    </row>
    <row r="704" spans="3:9" ht="15.75" customHeight="1" x14ac:dyDescent="0.25">
      <c r="C704" s="8"/>
      <c r="D704" s="8"/>
      <c r="E704" s="8"/>
      <c r="F704" s="9"/>
      <c r="I704" s="8"/>
    </row>
    <row r="705" spans="3:9" ht="15.75" customHeight="1" x14ac:dyDescent="0.25">
      <c r="C705" s="8"/>
      <c r="D705" s="8"/>
      <c r="E705" s="8"/>
      <c r="F705" s="9"/>
      <c r="I705" s="8"/>
    </row>
    <row r="706" spans="3:9" ht="15.75" customHeight="1" x14ac:dyDescent="0.25">
      <c r="C706" s="8"/>
      <c r="D706" s="8"/>
      <c r="E706" s="8"/>
      <c r="F706" s="9"/>
      <c r="I706" s="8"/>
    </row>
    <row r="707" spans="3:9" ht="15.75" customHeight="1" x14ac:dyDescent="0.25">
      <c r="C707" s="8"/>
      <c r="D707" s="8"/>
      <c r="E707" s="8"/>
      <c r="F707" s="9"/>
      <c r="I707" s="8"/>
    </row>
    <row r="708" spans="3:9" ht="15.75" customHeight="1" x14ac:dyDescent="0.25">
      <c r="C708" s="8"/>
      <c r="D708" s="8"/>
      <c r="E708" s="8"/>
      <c r="F708" s="9"/>
      <c r="I708" s="8"/>
    </row>
    <row r="709" spans="3:9" ht="15.75" customHeight="1" x14ac:dyDescent="0.25">
      <c r="C709" s="8"/>
      <c r="D709" s="8"/>
      <c r="E709" s="8"/>
      <c r="F709" s="9"/>
      <c r="I709" s="8"/>
    </row>
    <row r="710" spans="3:9" ht="15.75" customHeight="1" x14ac:dyDescent="0.25">
      <c r="C710" s="8"/>
      <c r="D710" s="8"/>
      <c r="E710" s="8"/>
      <c r="F710" s="9"/>
      <c r="I710" s="8"/>
    </row>
    <row r="711" spans="3:9" ht="15.75" customHeight="1" x14ac:dyDescent="0.25">
      <c r="C711" s="8"/>
      <c r="D711" s="8"/>
      <c r="E711" s="8"/>
      <c r="F711" s="9"/>
      <c r="I711" s="8"/>
    </row>
    <row r="712" spans="3:9" ht="15.75" customHeight="1" x14ac:dyDescent="0.25">
      <c r="C712" s="8"/>
      <c r="D712" s="8"/>
      <c r="E712" s="8"/>
      <c r="F712" s="9"/>
      <c r="I712" s="8"/>
    </row>
    <row r="713" spans="3:9" ht="15.75" customHeight="1" x14ac:dyDescent="0.25">
      <c r="C713" s="8"/>
      <c r="D713" s="8"/>
      <c r="E713" s="8"/>
      <c r="F713" s="9"/>
      <c r="I713" s="8"/>
    </row>
    <row r="714" spans="3:9" ht="15.75" customHeight="1" x14ac:dyDescent="0.25">
      <c r="C714" s="8"/>
      <c r="D714" s="8"/>
      <c r="E714" s="8"/>
      <c r="F714" s="9"/>
      <c r="I714" s="8"/>
    </row>
    <row r="715" spans="3:9" ht="15.75" customHeight="1" x14ac:dyDescent="0.25">
      <c r="C715" s="8"/>
      <c r="D715" s="8"/>
      <c r="E715" s="8"/>
      <c r="F715" s="9"/>
      <c r="I715" s="8"/>
    </row>
    <row r="716" spans="3:9" ht="15.75" customHeight="1" x14ac:dyDescent="0.25">
      <c r="C716" s="8"/>
      <c r="D716" s="8"/>
      <c r="E716" s="8"/>
      <c r="F716" s="9"/>
      <c r="I716" s="8"/>
    </row>
    <row r="717" spans="3:9" ht="15.75" customHeight="1" x14ac:dyDescent="0.25">
      <c r="C717" s="8"/>
      <c r="D717" s="8"/>
      <c r="E717" s="8"/>
      <c r="F717" s="9"/>
      <c r="I717" s="8"/>
    </row>
    <row r="718" spans="3:9" ht="15.75" customHeight="1" x14ac:dyDescent="0.25">
      <c r="C718" s="8"/>
      <c r="D718" s="8"/>
      <c r="E718" s="8"/>
      <c r="F718" s="9"/>
      <c r="I718" s="8"/>
    </row>
    <row r="719" spans="3:9" ht="15.75" customHeight="1" x14ac:dyDescent="0.25">
      <c r="C719" s="8"/>
      <c r="D719" s="8"/>
      <c r="E719" s="8"/>
      <c r="F719" s="9"/>
      <c r="I719" s="8"/>
    </row>
    <row r="720" spans="3:9" ht="15.75" customHeight="1" x14ac:dyDescent="0.25">
      <c r="C720" s="8"/>
      <c r="D720" s="8"/>
      <c r="E720" s="8"/>
      <c r="F720" s="9"/>
      <c r="I720" s="8"/>
    </row>
    <row r="721" spans="3:9" ht="15.75" customHeight="1" x14ac:dyDescent="0.25">
      <c r="C721" s="8"/>
      <c r="D721" s="8"/>
      <c r="E721" s="8"/>
      <c r="F721" s="9"/>
      <c r="I721" s="8"/>
    </row>
    <row r="722" spans="3:9" ht="15.75" customHeight="1" x14ac:dyDescent="0.25">
      <c r="C722" s="8"/>
      <c r="D722" s="8"/>
      <c r="E722" s="8"/>
      <c r="F722" s="9"/>
      <c r="I722" s="8"/>
    </row>
    <row r="723" spans="3:9" ht="15.75" customHeight="1" x14ac:dyDescent="0.25">
      <c r="C723" s="8"/>
      <c r="D723" s="8"/>
      <c r="E723" s="8"/>
      <c r="F723" s="9"/>
      <c r="I723" s="8"/>
    </row>
    <row r="724" spans="3:9" ht="15.75" customHeight="1" x14ac:dyDescent="0.25">
      <c r="C724" s="8"/>
      <c r="D724" s="8"/>
      <c r="E724" s="8"/>
      <c r="F724" s="9"/>
      <c r="I724" s="8"/>
    </row>
    <row r="725" spans="3:9" ht="15.75" customHeight="1" x14ac:dyDescent="0.25">
      <c r="C725" s="8"/>
      <c r="D725" s="8"/>
      <c r="E725" s="8"/>
      <c r="F725" s="9"/>
      <c r="I725" s="8"/>
    </row>
    <row r="726" spans="3:9" ht="15.75" customHeight="1" x14ac:dyDescent="0.25">
      <c r="C726" s="8"/>
      <c r="D726" s="8"/>
      <c r="E726" s="8"/>
      <c r="F726" s="9"/>
      <c r="I726" s="8"/>
    </row>
    <row r="727" spans="3:9" ht="15.75" customHeight="1" x14ac:dyDescent="0.25">
      <c r="C727" s="8"/>
      <c r="D727" s="8"/>
      <c r="E727" s="8"/>
      <c r="F727" s="9"/>
      <c r="I727" s="8"/>
    </row>
    <row r="728" spans="3:9" ht="15.75" customHeight="1" x14ac:dyDescent="0.25">
      <c r="C728" s="8"/>
      <c r="D728" s="8"/>
      <c r="E728" s="8"/>
      <c r="F728" s="9"/>
      <c r="I728" s="8"/>
    </row>
    <row r="729" spans="3:9" ht="15.75" customHeight="1" x14ac:dyDescent="0.25">
      <c r="C729" s="8"/>
      <c r="D729" s="8"/>
      <c r="E729" s="8"/>
      <c r="F729" s="9"/>
      <c r="I729" s="8"/>
    </row>
    <row r="730" spans="3:9" ht="15.75" customHeight="1" x14ac:dyDescent="0.25">
      <c r="C730" s="8"/>
      <c r="D730" s="8"/>
      <c r="E730" s="8"/>
      <c r="F730" s="9"/>
      <c r="I730" s="8"/>
    </row>
    <row r="731" spans="3:9" ht="15.75" customHeight="1" x14ac:dyDescent="0.25">
      <c r="C731" s="8"/>
      <c r="D731" s="8"/>
      <c r="E731" s="8"/>
      <c r="F731" s="9"/>
      <c r="I731" s="8"/>
    </row>
    <row r="732" spans="3:9" ht="15.75" customHeight="1" x14ac:dyDescent="0.25">
      <c r="C732" s="8"/>
      <c r="D732" s="8"/>
      <c r="E732" s="8"/>
      <c r="F732" s="9"/>
      <c r="I732" s="8"/>
    </row>
    <row r="733" spans="3:9" ht="15.75" customHeight="1" x14ac:dyDescent="0.25">
      <c r="C733" s="8"/>
      <c r="D733" s="8"/>
      <c r="E733" s="8"/>
      <c r="F733" s="9"/>
      <c r="I733" s="8"/>
    </row>
    <row r="734" spans="3:9" ht="15.75" customHeight="1" x14ac:dyDescent="0.25">
      <c r="C734" s="8"/>
      <c r="D734" s="8"/>
      <c r="E734" s="8"/>
      <c r="F734" s="9"/>
      <c r="I734" s="8"/>
    </row>
    <row r="735" spans="3:9" ht="15.75" customHeight="1" x14ac:dyDescent="0.25">
      <c r="C735" s="8"/>
      <c r="D735" s="8"/>
      <c r="E735" s="8"/>
      <c r="F735" s="9"/>
      <c r="I735" s="8"/>
    </row>
    <row r="736" spans="3:9" ht="15.75" customHeight="1" x14ac:dyDescent="0.25">
      <c r="C736" s="8"/>
      <c r="D736" s="8"/>
      <c r="E736" s="8"/>
      <c r="F736" s="9"/>
      <c r="I736" s="8"/>
    </row>
    <row r="737" spans="3:9" ht="15.75" customHeight="1" x14ac:dyDescent="0.25">
      <c r="C737" s="8"/>
      <c r="D737" s="8"/>
      <c r="E737" s="8"/>
      <c r="F737" s="9"/>
      <c r="I737" s="8"/>
    </row>
    <row r="738" spans="3:9" ht="15.75" customHeight="1" x14ac:dyDescent="0.25">
      <c r="C738" s="8"/>
      <c r="D738" s="8"/>
      <c r="E738" s="8"/>
      <c r="F738" s="9"/>
      <c r="I738" s="8"/>
    </row>
    <row r="739" spans="3:9" ht="15.75" customHeight="1" x14ac:dyDescent="0.25">
      <c r="C739" s="8"/>
      <c r="D739" s="8"/>
      <c r="E739" s="8"/>
      <c r="F739" s="9"/>
      <c r="I739" s="8"/>
    </row>
    <row r="740" spans="3:9" ht="15.75" customHeight="1" x14ac:dyDescent="0.25">
      <c r="C740" s="8"/>
      <c r="D740" s="8"/>
      <c r="E740" s="8"/>
      <c r="F740" s="9"/>
      <c r="I740" s="8"/>
    </row>
    <row r="741" spans="3:9" ht="15.75" customHeight="1" x14ac:dyDescent="0.25">
      <c r="C741" s="8"/>
      <c r="D741" s="8"/>
      <c r="E741" s="8"/>
      <c r="F741" s="9"/>
      <c r="I741" s="8"/>
    </row>
    <row r="742" spans="3:9" ht="15.75" customHeight="1" x14ac:dyDescent="0.25">
      <c r="C742" s="8"/>
      <c r="D742" s="8"/>
      <c r="E742" s="8"/>
      <c r="F742" s="9"/>
      <c r="I742" s="8"/>
    </row>
    <row r="743" spans="3:9" ht="15.75" customHeight="1" x14ac:dyDescent="0.25">
      <c r="C743" s="8"/>
      <c r="D743" s="8"/>
      <c r="E743" s="8"/>
      <c r="F743" s="9"/>
      <c r="I743" s="8"/>
    </row>
    <row r="744" spans="3:9" ht="15.75" customHeight="1" x14ac:dyDescent="0.25">
      <c r="C744" s="8"/>
      <c r="D744" s="8"/>
      <c r="E744" s="8"/>
      <c r="F744" s="9"/>
      <c r="I744" s="8"/>
    </row>
    <row r="745" spans="3:9" ht="15.75" customHeight="1" x14ac:dyDescent="0.25">
      <c r="C745" s="8"/>
      <c r="D745" s="8"/>
      <c r="E745" s="8"/>
      <c r="F745" s="9"/>
      <c r="I745" s="8"/>
    </row>
    <row r="746" spans="3:9" ht="15.75" customHeight="1" x14ac:dyDescent="0.25">
      <c r="C746" s="8"/>
      <c r="D746" s="8"/>
      <c r="E746" s="8"/>
      <c r="F746" s="9"/>
      <c r="I746" s="8"/>
    </row>
    <row r="747" spans="3:9" ht="15.75" customHeight="1" x14ac:dyDescent="0.25">
      <c r="C747" s="8"/>
      <c r="D747" s="8"/>
      <c r="E747" s="8"/>
      <c r="F747" s="9"/>
      <c r="I747" s="8"/>
    </row>
    <row r="748" spans="3:9" ht="15.75" customHeight="1" x14ac:dyDescent="0.25">
      <c r="C748" s="8"/>
      <c r="D748" s="8"/>
      <c r="E748" s="8"/>
      <c r="F748" s="9"/>
      <c r="I748" s="8"/>
    </row>
    <row r="749" spans="3:9" ht="15.75" customHeight="1" x14ac:dyDescent="0.25">
      <c r="C749" s="8"/>
      <c r="D749" s="8"/>
      <c r="E749" s="8"/>
      <c r="F749" s="9"/>
      <c r="I749" s="8"/>
    </row>
    <row r="750" spans="3:9" ht="15.75" customHeight="1" x14ac:dyDescent="0.25">
      <c r="C750" s="8"/>
      <c r="D750" s="8"/>
      <c r="E750" s="8"/>
      <c r="F750" s="9"/>
      <c r="I750" s="8"/>
    </row>
    <row r="751" spans="3:9" ht="15.75" customHeight="1" x14ac:dyDescent="0.25">
      <c r="C751" s="8"/>
      <c r="D751" s="8"/>
      <c r="E751" s="8"/>
      <c r="F751" s="9"/>
      <c r="I751" s="8"/>
    </row>
    <row r="752" spans="3:9" ht="15.75" customHeight="1" x14ac:dyDescent="0.25">
      <c r="C752" s="8"/>
      <c r="D752" s="8"/>
      <c r="E752" s="8"/>
      <c r="F752" s="9"/>
      <c r="I752" s="8"/>
    </row>
    <row r="753" spans="3:9" ht="15.75" customHeight="1" x14ac:dyDescent="0.25">
      <c r="C753" s="8"/>
      <c r="D753" s="8"/>
      <c r="E753" s="8"/>
      <c r="F753" s="9"/>
      <c r="I753" s="8"/>
    </row>
    <row r="754" spans="3:9" ht="15.75" customHeight="1" x14ac:dyDescent="0.25">
      <c r="C754" s="8"/>
      <c r="D754" s="8"/>
      <c r="E754" s="8"/>
      <c r="F754" s="9"/>
      <c r="I754" s="8"/>
    </row>
    <row r="755" spans="3:9" ht="15.75" customHeight="1" x14ac:dyDescent="0.25">
      <c r="C755" s="8"/>
      <c r="D755" s="8"/>
      <c r="E755" s="8"/>
      <c r="F755" s="9"/>
      <c r="I755" s="8"/>
    </row>
    <row r="756" spans="3:9" ht="15.75" customHeight="1" x14ac:dyDescent="0.25">
      <c r="C756" s="8"/>
      <c r="D756" s="8"/>
      <c r="E756" s="8"/>
      <c r="F756" s="9"/>
      <c r="I756" s="8"/>
    </row>
    <row r="757" spans="3:9" ht="15.75" customHeight="1" x14ac:dyDescent="0.25">
      <c r="C757" s="8"/>
      <c r="D757" s="8"/>
      <c r="E757" s="8"/>
      <c r="F757" s="9"/>
      <c r="I757" s="8"/>
    </row>
    <row r="758" spans="3:9" ht="15.75" customHeight="1" x14ac:dyDescent="0.25">
      <c r="C758" s="8"/>
      <c r="D758" s="8"/>
      <c r="E758" s="8"/>
      <c r="F758" s="9"/>
      <c r="I758" s="8"/>
    </row>
    <row r="759" spans="3:9" ht="15.75" customHeight="1" x14ac:dyDescent="0.25">
      <c r="C759" s="8"/>
      <c r="D759" s="8"/>
      <c r="E759" s="8"/>
      <c r="F759" s="9"/>
      <c r="I759" s="8"/>
    </row>
    <row r="760" spans="3:9" ht="15.75" customHeight="1" x14ac:dyDescent="0.25">
      <c r="C760" s="8"/>
      <c r="D760" s="8"/>
      <c r="E760" s="8"/>
      <c r="F760" s="9"/>
      <c r="I760" s="8"/>
    </row>
    <row r="761" spans="3:9" ht="15.75" customHeight="1" x14ac:dyDescent="0.25">
      <c r="C761" s="8"/>
      <c r="D761" s="8"/>
      <c r="E761" s="8"/>
      <c r="F761" s="9"/>
      <c r="I761" s="8"/>
    </row>
    <row r="762" spans="3:9" ht="15.75" customHeight="1" x14ac:dyDescent="0.25">
      <c r="C762" s="8"/>
      <c r="D762" s="8"/>
      <c r="E762" s="8"/>
      <c r="F762" s="9"/>
      <c r="I762" s="8"/>
    </row>
    <row r="763" spans="3:9" ht="15.75" customHeight="1" x14ac:dyDescent="0.25">
      <c r="C763" s="8"/>
      <c r="D763" s="8"/>
      <c r="E763" s="8"/>
      <c r="F763" s="9"/>
      <c r="I763" s="8"/>
    </row>
    <row r="764" spans="3:9" ht="15.75" customHeight="1" x14ac:dyDescent="0.25">
      <c r="C764" s="8"/>
      <c r="D764" s="8"/>
      <c r="E764" s="8"/>
      <c r="F764" s="9"/>
      <c r="I764" s="8"/>
    </row>
    <row r="765" spans="3:9" ht="15.75" customHeight="1" x14ac:dyDescent="0.25">
      <c r="C765" s="8"/>
      <c r="D765" s="8"/>
      <c r="E765" s="8"/>
      <c r="F765" s="9"/>
      <c r="I765" s="8"/>
    </row>
    <row r="766" spans="3:9" ht="15.75" customHeight="1" x14ac:dyDescent="0.25">
      <c r="C766" s="8"/>
      <c r="D766" s="8"/>
      <c r="E766" s="8"/>
      <c r="F766" s="9"/>
      <c r="I766" s="8"/>
    </row>
    <row r="767" spans="3:9" ht="15.75" customHeight="1" x14ac:dyDescent="0.25">
      <c r="C767" s="8"/>
      <c r="D767" s="8"/>
      <c r="E767" s="8"/>
      <c r="F767" s="9"/>
      <c r="I767" s="8"/>
    </row>
    <row r="768" spans="3:9" ht="15.75" customHeight="1" x14ac:dyDescent="0.25">
      <c r="C768" s="8"/>
      <c r="D768" s="8"/>
      <c r="E768" s="8"/>
      <c r="F768" s="9"/>
      <c r="I768" s="8"/>
    </row>
    <row r="769" spans="3:9" ht="15.75" customHeight="1" x14ac:dyDescent="0.25">
      <c r="C769" s="8"/>
      <c r="D769" s="8"/>
      <c r="E769" s="8"/>
      <c r="F769" s="9"/>
      <c r="I769" s="8"/>
    </row>
    <row r="770" spans="3:9" ht="15.75" customHeight="1" x14ac:dyDescent="0.25">
      <c r="C770" s="8"/>
      <c r="D770" s="8"/>
      <c r="E770" s="8"/>
      <c r="F770" s="9"/>
      <c r="I770" s="8"/>
    </row>
    <row r="771" spans="3:9" ht="15.75" customHeight="1" x14ac:dyDescent="0.25">
      <c r="C771" s="8"/>
      <c r="D771" s="8"/>
      <c r="E771" s="8"/>
      <c r="F771" s="9"/>
      <c r="I771" s="8"/>
    </row>
    <row r="772" spans="3:9" ht="15.75" customHeight="1" x14ac:dyDescent="0.25">
      <c r="C772" s="8"/>
      <c r="D772" s="8"/>
      <c r="E772" s="8"/>
      <c r="F772" s="9"/>
      <c r="I772" s="8"/>
    </row>
    <row r="773" spans="3:9" ht="15.75" customHeight="1" x14ac:dyDescent="0.25">
      <c r="C773" s="8"/>
      <c r="D773" s="8"/>
      <c r="E773" s="8"/>
      <c r="F773" s="9"/>
      <c r="I773" s="8"/>
    </row>
    <row r="774" spans="3:9" ht="15.75" customHeight="1" x14ac:dyDescent="0.25">
      <c r="C774" s="8"/>
      <c r="D774" s="8"/>
      <c r="E774" s="8"/>
      <c r="F774" s="9"/>
      <c r="I774" s="8"/>
    </row>
    <row r="775" spans="3:9" ht="15.75" customHeight="1" x14ac:dyDescent="0.25">
      <c r="C775" s="8"/>
      <c r="D775" s="8"/>
      <c r="E775" s="8"/>
      <c r="F775" s="9"/>
      <c r="I775" s="8"/>
    </row>
    <row r="776" spans="3:9" ht="15.75" customHeight="1" x14ac:dyDescent="0.25">
      <c r="C776" s="8"/>
      <c r="D776" s="8"/>
      <c r="E776" s="8"/>
      <c r="F776" s="9"/>
      <c r="I776" s="8"/>
    </row>
    <row r="777" spans="3:9" ht="15.75" customHeight="1" x14ac:dyDescent="0.25">
      <c r="C777" s="8"/>
      <c r="D777" s="8"/>
      <c r="E777" s="8"/>
      <c r="F777" s="9"/>
      <c r="I777" s="8"/>
    </row>
    <row r="778" spans="3:9" ht="15.75" customHeight="1" x14ac:dyDescent="0.25">
      <c r="C778" s="8"/>
      <c r="D778" s="8"/>
      <c r="E778" s="8"/>
      <c r="F778" s="9"/>
      <c r="I778" s="8"/>
    </row>
    <row r="779" spans="3:9" ht="15.75" customHeight="1" x14ac:dyDescent="0.25">
      <c r="C779" s="8"/>
      <c r="D779" s="8"/>
      <c r="E779" s="8"/>
      <c r="F779" s="9"/>
      <c r="I779" s="8"/>
    </row>
    <row r="780" spans="3:9" ht="15.75" customHeight="1" x14ac:dyDescent="0.25">
      <c r="C780" s="8"/>
      <c r="D780" s="8"/>
      <c r="E780" s="8"/>
      <c r="F780" s="9"/>
      <c r="I780" s="8"/>
    </row>
    <row r="781" spans="3:9" ht="15.75" customHeight="1" x14ac:dyDescent="0.25">
      <c r="C781" s="8"/>
      <c r="D781" s="8"/>
      <c r="E781" s="8"/>
      <c r="F781" s="9"/>
      <c r="I781" s="8"/>
    </row>
    <row r="782" spans="3:9" ht="15.75" customHeight="1" x14ac:dyDescent="0.25">
      <c r="C782" s="8"/>
      <c r="D782" s="8"/>
      <c r="E782" s="8"/>
      <c r="F782" s="9"/>
      <c r="I782" s="8"/>
    </row>
    <row r="783" spans="3:9" ht="15.75" customHeight="1" x14ac:dyDescent="0.25">
      <c r="C783" s="8"/>
      <c r="D783" s="8"/>
      <c r="E783" s="8"/>
      <c r="F783" s="9"/>
      <c r="I783" s="8"/>
    </row>
    <row r="784" spans="3:9" ht="15.75" customHeight="1" x14ac:dyDescent="0.25">
      <c r="C784" s="8"/>
      <c r="D784" s="8"/>
      <c r="E784" s="8"/>
      <c r="F784" s="9"/>
      <c r="I784" s="8"/>
    </row>
    <row r="785" spans="3:9" ht="15.75" customHeight="1" x14ac:dyDescent="0.25">
      <c r="C785" s="8"/>
      <c r="D785" s="8"/>
      <c r="E785" s="8"/>
      <c r="F785" s="9"/>
      <c r="I785" s="8"/>
    </row>
    <row r="786" spans="3:9" ht="15.75" customHeight="1" x14ac:dyDescent="0.25">
      <c r="C786" s="8"/>
      <c r="D786" s="8"/>
      <c r="E786" s="8"/>
      <c r="F786" s="9"/>
      <c r="I786" s="8"/>
    </row>
    <row r="787" spans="3:9" ht="15.75" customHeight="1" x14ac:dyDescent="0.25">
      <c r="C787" s="8"/>
      <c r="D787" s="8"/>
      <c r="E787" s="8"/>
      <c r="F787" s="9"/>
      <c r="I787" s="8"/>
    </row>
    <row r="788" spans="3:9" ht="15.75" customHeight="1" x14ac:dyDescent="0.25">
      <c r="C788" s="8"/>
      <c r="D788" s="8"/>
      <c r="E788" s="8"/>
      <c r="F788" s="9"/>
      <c r="I788" s="8"/>
    </row>
    <row r="789" spans="3:9" ht="15.75" customHeight="1" x14ac:dyDescent="0.25">
      <c r="C789" s="8"/>
      <c r="D789" s="8"/>
      <c r="E789" s="8"/>
      <c r="F789" s="9"/>
      <c r="I789" s="8"/>
    </row>
    <row r="790" spans="3:9" ht="15.75" customHeight="1" x14ac:dyDescent="0.25">
      <c r="C790" s="8"/>
      <c r="D790" s="8"/>
      <c r="E790" s="8"/>
      <c r="F790" s="9"/>
      <c r="I790" s="8"/>
    </row>
    <row r="791" spans="3:9" ht="15.75" customHeight="1" x14ac:dyDescent="0.25">
      <c r="C791" s="8"/>
      <c r="D791" s="8"/>
      <c r="E791" s="8"/>
      <c r="F791" s="9"/>
      <c r="I791" s="8"/>
    </row>
    <row r="792" spans="3:9" ht="15.75" customHeight="1" x14ac:dyDescent="0.25">
      <c r="C792" s="8"/>
      <c r="D792" s="8"/>
      <c r="E792" s="8"/>
      <c r="F792" s="9"/>
      <c r="I792" s="8"/>
    </row>
    <row r="793" spans="3:9" ht="15.75" customHeight="1" x14ac:dyDescent="0.25">
      <c r="C793" s="8"/>
      <c r="D793" s="8"/>
      <c r="E793" s="8"/>
      <c r="F793" s="9"/>
      <c r="I793" s="8"/>
    </row>
    <row r="794" spans="3:9" ht="15.75" customHeight="1" x14ac:dyDescent="0.25">
      <c r="C794" s="8"/>
      <c r="D794" s="8"/>
      <c r="E794" s="8"/>
      <c r="F794" s="9"/>
      <c r="I794" s="8"/>
    </row>
    <row r="795" spans="3:9" ht="15.75" customHeight="1" x14ac:dyDescent="0.25">
      <c r="C795" s="8"/>
      <c r="D795" s="8"/>
      <c r="E795" s="8"/>
      <c r="F795" s="9"/>
      <c r="I795" s="8"/>
    </row>
    <row r="796" spans="3:9" ht="15.75" customHeight="1" x14ac:dyDescent="0.25">
      <c r="C796" s="8"/>
      <c r="D796" s="8"/>
      <c r="E796" s="8"/>
      <c r="F796" s="9"/>
      <c r="I796" s="8"/>
    </row>
    <row r="797" spans="3:9" ht="15.75" customHeight="1" x14ac:dyDescent="0.25">
      <c r="C797" s="8"/>
      <c r="D797" s="8"/>
      <c r="E797" s="8"/>
      <c r="F797" s="9"/>
      <c r="I797" s="8"/>
    </row>
    <row r="798" spans="3:9" ht="15.75" customHeight="1" x14ac:dyDescent="0.25">
      <c r="C798" s="8"/>
      <c r="D798" s="8"/>
      <c r="E798" s="8"/>
      <c r="F798" s="9"/>
      <c r="I798" s="8"/>
    </row>
    <row r="799" spans="3:9" ht="15.75" customHeight="1" x14ac:dyDescent="0.25">
      <c r="C799" s="8"/>
      <c r="D799" s="8"/>
      <c r="E799" s="8"/>
      <c r="F799" s="9"/>
      <c r="I799" s="8"/>
    </row>
    <row r="800" spans="3:9" ht="15.75" customHeight="1" x14ac:dyDescent="0.25">
      <c r="C800" s="8"/>
      <c r="D800" s="8"/>
      <c r="E800" s="8"/>
      <c r="F800" s="9"/>
      <c r="I800" s="8"/>
    </row>
    <row r="801" spans="3:9" ht="15.75" customHeight="1" x14ac:dyDescent="0.25">
      <c r="C801" s="8"/>
      <c r="D801" s="8"/>
      <c r="E801" s="8"/>
      <c r="F801" s="9"/>
      <c r="I801" s="8"/>
    </row>
    <row r="802" spans="3:9" ht="15.75" customHeight="1" x14ac:dyDescent="0.25">
      <c r="C802" s="8"/>
      <c r="D802" s="8"/>
      <c r="E802" s="8"/>
      <c r="F802" s="9"/>
      <c r="I802" s="8"/>
    </row>
    <row r="803" spans="3:9" ht="15.75" customHeight="1" x14ac:dyDescent="0.25">
      <c r="C803" s="8"/>
      <c r="D803" s="8"/>
      <c r="E803" s="8"/>
      <c r="F803" s="9"/>
      <c r="I803" s="8"/>
    </row>
    <row r="804" spans="3:9" ht="15.75" customHeight="1" x14ac:dyDescent="0.25">
      <c r="C804" s="8"/>
      <c r="D804" s="8"/>
      <c r="E804" s="8"/>
      <c r="F804" s="9"/>
      <c r="I804" s="8"/>
    </row>
    <row r="805" spans="3:9" ht="15.75" customHeight="1" x14ac:dyDescent="0.25">
      <c r="C805" s="8"/>
      <c r="D805" s="8"/>
      <c r="E805" s="8"/>
      <c r="F805" s="9"/>
      <c r="I805" s="8"/>
    </row>
    <row r="806" spans="3:9" ht="15.75" customHeight="1" x14ac:dyDescent="0.25">
      <c r="C806" s="8"/>
      <c r="D806" s="8"/>
      <c r="E806" s="8"/>
      <c r="F806" s="9"/>
      <c r="I806" s="8"/>
    </row>
    <row r="807" spans="3:9" ht="15.75" customHeight="1" x14ac:dyDescent="0.25">
      <c r="C807" s="8"/>
      <c r="D807" s="8"/>
      <c r="E807" s="8"/>
      <c r="F807" s="9"/>
      <c r="I807" s="8"/>
    </row>
    <row r="808" spans="3:9" ht="15.75" customHeight="1" x14ac:dyDescent="0.25">
      <c r="C808" s="8"/>
      <c r="D808" s="8"/>
      <c r="E808" s="8"/>
      <c r="F808" s="9"/>
      <c r="I808" s="8"/>
    </row>
    <row r="809" spans="3:9" ht="15.75" customHeight="1" x14ac:dyDescent="0.25">
      <c r="C809" s="8"/>
      <c r="D809" s="8"/>
      <c r="E809" s="8"/>
      <c r="F809" s="9"/>
      <c r="I809" s="8"/>
    </row>
    <row r="810" spans="3:9" ht="15.75" customHeight="1" x14ac:dyDescent="0.25">
      <c r="C810" s="8"/>
      <c r="D810" s="8"/>
      <c r="E810" s="8"/>
      <c r="F810" s="9"/>
      <c r="I810" s="8"/>
    </row>
    <row r="811" spans="3:9" ht="15.75" customHeight="1" x14ac:dyDescent="0.25">
      <c r="C811" s="8"/>
      <c r="D811" s="8"/>
      <c r="E811" s="8"/>
      <c r="F811" s="9"/>
      <c r="I811" s="8"/>
    </row>
    <row r="812" spans="3:9" ht="15.75" customHeight="1" x14ac:dyDescent="0.25">
      <c r="C812" s="8"/>
      <c r="D812" s="8"/>
      <c r="E812" s="8"/>
      <c r="F812" s="9"/>
      <c r="I812" s="8"/>
    </row>
    <row r="813" spans="3:9" ht="15.75" customHeight="1" x14ac:dyDescent="0.25">
      <c r="C813" s="8"/>
      <c r="D813" s="8"/>
      <c r="E813" s="8"/>
      <c r="F813" s="9"/>
      <c r="I813" s="8"/>
    </row>
    <row r="814" spans="3:9" ht="15.75" customHeight="1" x14ac:dyDescent="0.25">
      <c r="C814" s="8"/>
      <c r="D814" s="8"/>
      <c r="E814" s="8"/>
      <c r="F814" s="9"/>
      <c r="I814" s="8"/>
    </row>
    <row r="815" spans="3:9" ht="15.75" customHeight="1" x14ac:dyDescent="0.25">
      <c r="C815" s="8"/>
      <c r="D815" s="8"/>
      <c r="E815" s="8"/>
      <c r="F815" s="9"/>
      <c r="I815" s="8"/>
    </row>
    <row r="816" spans="3:9" ht="15.75" customHeight="1" x14ac:dyDescent="0.25">
      <c r="C816" s="8"/>
      <c r="D816" s="8"/>
      <c r="E816" s="8"/>
      <c r="F816" s="9"/>
      <c r="I816" s="8"/>
    </row>
    <row r="817" spans="3:9" ht="15.75" customHeight="1" x14ac:dyDescent="0.25">
      <c r="C817" s="8"/>
      <c r="D817" s="8"/>
      <c r="E817" s="8"/>
      <c r="F817" s="9"/>
      <c r="I817" s="8"/>
    </row>
    <row r="818" spans="3:9" ht="15.75" customHeight="1" x14ac:dyDescent="0.25">
      <c r="C818" s="8"/>
      <c r="D818" s="8"/>
      <c r="E818" s="8"/>
      <c r="F818" s="9"/>
      <c r="I818" s="8"/>
    </row>
    <row r="819" spans="3:9" ht="15.75" customHeight="1" x14ac:dyDescent="0.25">
      <c r="C819" s="8"/>
      <c r="D819" s="8"/>
      <c r="E819" s="8"/>
      <c r="F819" s="9"/>
      <c r="I819" s="8"/>
    </row>
    <row r="820" spans="3:9" ht="15.75" customHeight="1" x14ac:dyDescent="0.25">
      <c r="C820" s="8"/>
      <c r="D820" s="8"/>
      <c r="E820" s="8"/>
      <c r="F820" s="9"/>
      <c r="I820" s="8"/>
    </row>
    <row r="821" spans="3:9" ht="15.75" customHeight="1" x14ac:dyDescent="0.25">
      <c r="C821" s="8"/>
      <c r="D821" s="8"/>
      <c r="E821" s="8"/>
      <c r="F821" s="9"/>
      <c r="I821" s="8"/>
    </row>
    <row r="822" spans="3:9" ht="15.75" customHeight="1" x14ac:dyDescent="0.25">
      <c r="C822" s="8"/>
      <c r="D822" s="8"/>
      <c r="E822" s="8"/>
      <c r="F822" s="9"/>
      <c r="I822" s="8"/>
    </row>
    <row r="823" spans="3:9" ht="15.75" customHeight="1" x14ac:dyDescent="0.25">
      <c r="C823" s="8"/>
      <c r="D823" s="8"/>
      <c r="E823" s="8"/>
      <c r="F823" s="9"/>
      <c r="I823" s="8"/>
    </row>
    <row r="824" spans="3:9" ht="15.75" customHeight="1" x14ac:dyDescent="0.25">
      <c r="C824" s="8"/>
      <c r="D824" s="8"/>
      <c r="E824" s="8"/>
      <c r="F824" s="9"/>
      <c r="I824" s="8"/>
    </row>
    <row r="825" spans="3:9" ht="15.75" customHeight="1" x14ac:dyDescent="0.25">
      <c r="C825" s="8"/>
      <c r="D825" s="8"/>
      <c r="E825" s="8"/>
      <c r="F825" s="9"/>
      <c r="I825" s="8"/>
    </row>
    <row r="826" spans="3:9" ht="15.75" customHeight="1" x14ac:dyDescent="0.25">
      <c r="C826" s="8"/>
      <c r="D826" s="8"/>
      <c r="E826" s="8"/>
      <c r="F826" s="9"/>
      <c r="I826" s="8"/>
    </row>
    <row r="827" spans="3:9" ht="15.75" customHeight="1" x14ac:dyDescent="0.25">
      <c r="C827" s="8"/>
      <c r="D827" s="8"/>
      <c r="E827" s="8"/>
      <c r="F827" s="9"/>
      <c r="I827" s="8"/>
    </row>
    <row r="828" spans="3:9" ht="15.75" customHeight="1" x14ac:dyDescent="0.25">
      <c r="C828" s="8"/>
      <c r="D828" s="8"/>
      <c r="E828" s="8"/>
      <c r="F828" s="9"/>
      <c r="I828" s="8"/>
    </row>
    <row r="829" spans="3:9" ht="15.75" customHeight="1" x14ac:dyDescent="0.25">
      <c r="C829" s="8"/>
      <c r="D829" s="8"/>
      <c r="E829" s="8"/>
      <c r="F829" s="9"/>
      <c r="I829" s="8"/>
    </row>
    <row r="830" spans="3:9" ht="15.75" customHeight="1" x14ac:dyDescent="0.25">
      <c r="C830" s="8"/>
      <c r="D830" s="8"/>
      <c r="E830" s="8"/>
      <c r="F830" s="9"/>
      <c r="I830" s="8"/>
    </row>
    <row r="831" spans="3:9" ht="15.75" customHeight="1" x14ac:dyDescent="0.25">
      <c r="C831" s="8"/>
      <c r="D831" s="8"/>
      <c r="E831" s="8"/>
      <c r="F831" s="9"/>
      <c r="I831" s="8"/>
    </row>
    <row r="832" spans="3:9" ht="15.75" customHeight="1" x14ac:dyDescent="0.25">
      <c r="C832" s="8"/>
      <c r="D832" s="8"/>
      <c r="E832" s="8"/>
      <c r="F832" s="9"/>
      <c r="I832" s="8"/>
    </row>
    <row r="833" spans="3:9" ht="15.75" customHeight="1" x14ac:dyDescent="0.25">
      <c r="C833" s="8"/>
      <c r="D833" s="8"/>
      <c r="E833" s="8"/>
      <c r="F833" s="9"/>
      <c r="I833" s="8"/>
    </row>
    <row r="834" spans="3:9" ht="15.75" customHeight="1" x14ac:dyDescent="0.25">
      <c r="C834" s="8"/>
      <c r="D834" s="8"/>
      <c r="E834" s="8"/>
      <c r="F834" s="9"/>
      <c r="I834" s="8"/>
    </row>
    <row r="835" spans="3:9" ht="15.75" customHeight="1" x14ac:dyDescent="0.25">
      <c r="C835" s="8"/>
      <c r="D835" s="8"/>
      <c r="E835" s="8"/>
      <c r="F835" s="9"/>
      <c r="I835" s="8"/>
    </row>
    <row r="836" spans="3:9" ht="15.75" customHeight="1" x14ac:dyDescent="0.25">
      <c r="C836" s="8"/>
      <c r="D836" s="8"/>
      <c r="E836" s="8"/>
      <c r="F836" s="9"/>
      <c r="I836" s="8"/>
    </row>
    <row r="837" spans="3:9" ht="15.75" customHeight="1" x14ac:dyDescent="0.25">
      <c r="C837" s="8"/>
      <c r="D837" s="8"/>
      <c r="E837" s="8"/>
      <c r="F837" s="9"/>
      <c r="I837" s="8"/>
    </row>
    <row r="838" spans="3:9" ht="15.75" customHeight="1" x14ac:dyDescent="0.25">
      <c r="C838" s="8"/>
      <c r="D838" s="8"/>
      <c r="E838" s="8"/>
      <c r="F838" s="9"/>
      <c r="I838" s="8"/>
    </row>
    <row r="839" spans="3:9" ht="15.75" customHeight="1" x14ac:dyDescent="0.25">
      <c r="C839" s="8"/>
      <c r="D839" s="8"/>
      <c r="E839" s="8"/>
      <c r="F839" s="9"/>
      <c r="I839" s="8"/>
    </row>
    <row r="840" spans="3:9" ht="15.75" customHeight="1" x14ac:dyDescent="0.25">
      <c r="C840" s="8"/>
      <c r="D840" s="8"/>
      <c r="E840" s="8"/>
      <c r="F840" s="9"/>
      <c r="I840" s="8"/>
    </row>
    <row r="841" spans="3:9" ht="15.75" customHeight="1" x14ac:dyDescent="0.25">
      <c r="C841" s="8"/>
      <c r="D841" s="8"/>
      <c r="E841" s="8"/>
      <c r="F841" s="9"/>
      <c r="I841" s="8"/>
    </row>
    <row r="842" spans="3:9" ht="15.75" customHeight="1" x14ac:dyDescent="0.25">
      <c r="C842" s="8"/>
      <c r="D842" s="8"/>
      <c r="E842" s="8"/>
      <c r="F842" s="9"/>
      <c r="I842" s="8"/>
    </row>
    <row r="843" spans="3:9" ht="15.75" customHeight="1" x14ac:dyDescent="0.25">
      <c r="C843" s="8"/>
      <c r="D843" s="8"/>
      <c r="E843" s="8"/>
      <c r="F843" s="9"/>
      <c r="I843" s="8"/>
    </row>
    <row r="844" spans="3:9" ht="15.75" customHeight="1" x14ac:dyDescent="0.25">
      <c r="C844" s="8"/>
      <c r="D844" s="8"/>
      <c r="E844" s="8"/>
      <c r="F844" s="9"/>
      <c r="I844" s="8"/>
    </row>
    <row r="845" spans="3:9" ht="15.75" customHeight="1" x14ac:dyDescent="0.25">
      <c r="C845" s="8"/>
      <c r="D845" s="8"/>
      <c r="E845" s="8"/>
      <c r="F845" s="9"/>
      <c r="I845" s="8"/>
    </row>
    <row r="846" spans="3:9" ht="15.75" customHeight="1" x14ac:dyDescent="0.25">
      <c r="C846" s="8"/>
      <c r="D846" s="8"/>
      <c r="E846" s="8"/>
      <c r="F846" s="9"/>
      <c r="I846" s="8"/>
    </row>
    <row r="847" spans="3:9" ht="15.75" customHeight="1" x14ac:dyDescent="0.25">
      <c r="C847" s="8"/>
      <c r="D847" s="8"/>
      <c r="E847" s="8"/>
      <c r="F847" s="9"/>
      <c r="I847" s="8"/>
    </row>
    <row r="848" spans="3:9" ht="15.75" customHeight="1" x14ac:dyDescent="0.25">
      <c r="C848" s="8"/>
      <c r="D848" s="8"/>
      <c r="E848" s="8"/>
      <c r="F848" s="9"/>
      <c r="I848" s="8"/>
    </row>
    <row r="849" spans="3:9" ht="15.75" customHeight="1" x14ac:dyDescent="0.25">
      <c r="C849" s="8"/>
      <c r="D849" s="8"/>
      <c r="E849" s="8"/>
      <c r="F849" s="9"/>
      <c r="I849" s="8"/>
    </row>
    <row r="850" spans="3:9" ht="15.75" customHeight="1" x14ac:dyDescent="0.25">
      <c r="C850" s="8"/>
      <c r="D850" s="8"/>
      <c r="E850" s="8"/>
      <c r="F850" s="9"/>
      <c r="I850" s="8"/>
    </row>
    <row r="851" spans="3:9" ht="15.75" customHeight="1" x14ac:dyDescent="0.25">
      <c r="C851" s="8"/>
      <c r="D851" s="8"/>
      <c r="E851" s="8"/>
      <c r="F851" s="9"/>
      <c r="I851" s="8"/>
    </row>
    <row r="852" spans="3:9" ht="15.75" customHeight="1" x14ac:dyDescent="0.25">
      <c r="C852" s="8"/>
      <c r="D852" s="8"/>
      <c r="E852" s="8"/>
      <c r="F852" s="9"/>
      <c r="I852" s="8"/>
    </row>
    <row r="853" spans="3:9" ht="15.75" customHeight="1" x14ac:dyDescent="0.25">
      <c r="C853" s="8"/>
      <c r="D853" s="8"/>
      <c r="E853" s="8"/>
      <c r="F853" s="9"/>
      <c r="I853" s="8"/>
    </row>
    <row r="854" spans="3:9" ht="15.75" customHeight="1" x14ac:dyDescent="0.25">
      <c r="C854" s="8"/>
      <c r="D854" s="8"/>
      <c r="E854" s="8"/>
      <c r="F854" s="9"/>
      <c r="I854" s="8"/>
    </row>
    <row r="855" spans="3:9" ht="15.75" customHeight="1" x14ac:dyDescent="0.25">
      <c r="C855" s="8"/>
      <c r="D855" s="8"/>
      <c r="E855" s="8"/>
      <c r="F855" s="9"/>
      <c r="I855" s="8"/>
    </row>
    <row r="856" spans="3:9" ht="15.75" customHeight="1" x14ac:dyDescent="0.25">
      <c r="C856" s="8"/>
      <c r="D856" s="8"/>
      <c r="E856" s="8"/>
      <c r="F856" s="9"/>
      <c r="I856" s="8"/>
    </row>
    <row r="857" spans="3:9" ht="15.75" customHeight="1" x14ac:dyDescent="0.25">
      <c r="C857" s="8"/>
      <c r="D857" s="8"/>
      <c r="E857" s="8"/>
      <c r="F857" s="9"/>
      <c r="I857" s="8"/>
    </row>
    <row r="858" spans="3:9" ht="15.75" customHeight="1" x14ac:dyDescent="0.25">
      <c r="C858" s="8"/>
      <c r="D858" s="8"/>
      <c r="E858" s="8"/>
      <c r="F858" s="9"/>
      <c r="I858" s="8"/>
    </row>
    <row r="859" spans="3:9" ht="15.75" customHeight="1" x14ac:dyDescent="0.25">
      <c r="C859" s="8"/>
      <c r="D859" s="8"/>
      <c r="E859" s="8"/>
      <c r="F859" s="9"/>
      <c r="I859" s="8"/>
    </row>
    <row r="860" spans="3:9" ht="15.75" customHeight="1" x14ac:dyDescent="0.25">
      <c r="C860" s="8"/>
      <c r="D860" s="8"/>
      <c r="E860" s="8"/>
      <c r="F860" s="9"/>
      <c r="I860" s="8"/>
    </row>
    <row r="861" spans="3:9" ht="15.75" customHeight="1" x14ac:dyDescent="0.25">
      <c r="C861" s="8"/>
      <c r="D861" s="8"/>
      <c r="E861" s="8"/>
      <c r="F861" s="9"/>
      <c r="I861" s="8"/>
    </row>
    <row r="862" spans="3:9" ht="15.75" customHeight="1" x14ac:dyDescent="0.25">
      <c r="C862" s="8"/>
      <c r="D862" s="8"/>
      <c r="E862" s="8"/>
      <c r="F862" s="9"/>
      <c r="I862" s="8"/>
    </row>
    <row r="863" spans="3:9" ht="15.75" customHeight="1" x14ac:dyDescent="0.25">
      <c r="C863" s="8"/>
      <c r="D863" s="8"/>
      <c r="E863" s="8"/>
      <c r="F863" s="9"/>
      <c r="I863" s="8"/>
    </row>
    <row r="864" spans="3:9" ht="15.75" customHeight="1" x14ac:dyDescent="0.25">
      <c r="C864" s="8"/>
      <c r="D864" s="8"/>
      <c r="E864" s="8"/>
      <c r="F864" s="9"/>
      <c r="I864" s="8"/>
    </row>
    <row r="865" spans="3:9" ht="15.75" customHeight="1" x14ac:dyDescent="0.25">
      <c r="C865" s="8"/>
      <c r="D865" s="8"/>
      <c r="E865" s="8"/>
      <c r="F865" s="9"/>
      <c r="I865" s="8"/>
    </row>
    <row r="866" spans="3:9" ht="15.75" customHeight="1" x14ac:dyDescent="0.25">
      <c r="C866" s="8"/>
      <c r="D866" s="8"/>
      <c r="E866" s="8"/>
      <c r="F866" s="9"/>
      <c r="I866" s="8"/>
    </row>
    <row r="867" spans="3:9" ht="15.75" customHeight="1" x14ac:dyDescent="0.25">
      <c r="C867" s="8"/>
      <c r="D867" s="8"/>
      <c r="E867" s="8"/>
      <c r="F867" s="9"/>
      <c r="I867" s="8"/>
    </row>
    <row r="868" spans="3:9" ht="15.75" customHeight="1" x14ac:dyDescent="0.25">
      <c r="C868" s="8"/>
      <c r="D868" s="8"/>
      <c r="E868" s="8"/>
      <c r="F868" s="9"/>
      <c r="I868" s="8"/>
    </row>
    <row r="869" spans="3:9" ht="15.75" customHeight="1" x14ac:dyDescent="0.25">
      <c r="C869" s="8"/>
      <c r="D869" s="8"/>
      <c r="E869" s="8"/>
      <c r="F869" s="9"/>
      <c r="I869" s="8"/>
    </row>
    <row r="870" spans="3:9" ht="15.75" customHeight="1" x14ac:dyDescent="0.25">
      <c r="C870" s="8"/>
      <c r="D870" s="8"/>
      <c r="E870" s="8"/>
      <c r="F870" s="9"/>
      <c r="I870" s="8"/>
    </row>
    <row r="871" spans="3:9" ht="15.75" customHeight="1" x14ac:dyDescent="0.25">
      <c r="C871" s="8"/>
      <c r="D871" s="8"/>
      <c r="E871" s="8"/>
      <c r="F871" s="9"/>
      <c r="I871" s="8"/>
    </row>
    <row r="872" spans="3:9" ht="15.75" customHeight="1" x14ac:dyDescent="0.25">
      <c r="C872" s="8"/>
      <c r="D872" s="8"/>
      <c r="E872" s="8"/>
      <c r="F872" s="9"/>
      <c r="I872" s="8"/>
    </row>
    <row r="873" spans="3:9" ht="15.75" customHeight="1" x14ac:dyDescent="0.25">
      <c r="C873" s="8"/>
      <c r="D873" s="8"/>
      <c r="E873" s="8"/>
      <c r="F873" s="9"/>
      <c r="I873" s="8"/>
    </row>
    <row r="874" spans="3:9" ht="15.75" customHeight="1" x14ac:dyDescent="0.25">
      <c r="C874" s="8"/>
      <c r="D874" s="8"/>
      <c r="E874" s="8"/>
      <c r="F874" s="9"/>
      <c r="I874" s="8"/>
    </row>
    <row r="875" spans="3:9" ht="15.75" customHeight="1" x14ac:dyDescent="0.25">
      <c r="C875" s="8"/>
      <c r="D875" s="8"/>
      <c r="E875" s="8"/>
      <c r="F875" s="9"/>
      <c r="I875" s="8"/>
    </row>
    <row r="876" spans="3:9" ht="15.75" customHeight="1" x14ac:dyDescent="0.25">
      <c r="C876" s="8"/>
      <c r="D876" s="8"/>
      <c r="E876" s="8"/>
      <c r="F876" s="9"/>
      <c r="I876" s="8"/>
    </row>
    <row r="877" spans="3:9" ht="15.75" customHeight="1" x14ac:dyDescent="0.25">
      <c r="C877" s="8"/>
      <c r="D877" s="8"/>
      <c r="E877" s="8"/>
      <c r="F877" s="9"/>
      <c r="I877" s="8"/>
    </row>
    <row r="878" spans="3:9" ht="15.75" customHeight="1" x14ac:dyDescent="0.25">
      <c r="C878" s="8"/>
      <c r="D878" s="8"/>
      <c r="E878" s="8"/>
      <c r="F878" s="9"/>
      <c r="I878" s="8"/>
    </row>
    <row r="879" spans="3:9" ht="15.75" customHeight="1" x14ac:dyDescent="0.25">
      <c r="C879" s="8"/>
      <c r="D879" s="8"/>
      <c r="E879" s="8"/>
      <c r="F879" s="9"/>
      <c r="I879" s="8"/>
    </row>
    <row r="880" spans="3:9" ht="15.75" customHeight="1" x14ac:dyDescent="0.25">
      <c r="C880" s="8"/>
      <c r="D880" s="8"/>
      <c r="E880" s="8"/>
      <c r="F880" s="9"/>
      <c r="I880" s="8"/>
    </row>
    <row r="881" spans="3:9" ht="15.75" customHeight="1" x14ac:dyDescent="0.25">
      <c r="C881" s="8"/>
      <c r="D881" s="8"/>
      <c r="E881" s="8"/>
      <c r="F881" s="9"/>
      <c r="I881" s="8"/>
    </row>
    <row r="882" spans="3:9" ht="15.75" customHeight="1" x14ac:dyDescent="0.25">
      <c r="C882" s="8"/>
      <c r="D882" s="8"/>
      <c r="E882" s="8"/>
      <c r="F882" s="9"/>
      <c r="I882" s="8"/>
    </row>
    <row r="883" spans="3:9" ht="15.75" customHeight="1" x14ac:dyDescent="0.25">
      <c r="C883" s="8"/>
      <c r="D883" s="8"/>
      <c r="E883" s="8"/>
      <c r="F883" s="9"/>
      <c r="I883" s="8"/>
    </row>
    <row r="884" spans="3:9" ht="15.75" customHeight="1" x14ac:dyDescent="0.25">
      <c r="C884" s="8"/>
      <c r="D884" s="8"/>
      <c r="E884" s="8"/>
      <c r="F884" s="9"/>
      <c r="I884" s="8"/>
    </row>
    <row r="885" spans="3:9" ht="15.75" customHeight="1" x14ac:dyDescent="0.25">
      <c r="C885" s="8"/>
      <c r="D885" s="8"/>
      <c r="E885" s="8"/>
      <c r="F885" s="9"/>
      <c r="I885" s="8"/>
    </row>
    <row r="886" spans="3:9" ht="15.75" customHeight="1" x14ac:dyDescent="0.25">
      <c r="C886" s="8"/>
      <c r="D886" s="8"/>
      <c r="E886" s="8"/>
      <c r="F886" s="9"/>
      <c r="I886" s="8"/>
    </row>
    <row r="887" spans="3:9" ht="15.75" customHeight="1" x14ac:dyDescent="0.25">
      <c r="C887" s="8"/>
      <c r="D887" s="8"/>
      <c r="E887" s="8"/>
      <c r="F887" s="9"/>
      <c r="I887" s="8"/>
    </row>
    <row r="888" spans="3:9" ht="15.75" customHeight="1" x14ac:dyDescent="0.25">
      <c r="C888" s="8"/>
      <c r="D888" s="8"/>
      <c r="E888" s="8"/>
      <c r="F888" s="9"/>
      <c r="I888" s="8"/>
    </row>
    <row r="889" spans="3:9" ht="15.75" customHeight="1" x14ac:dyDescent="0.25">
      <c r="C889" s="8"/>
      <c r="D889" s="8"/>
      <c r="E889" s="8"/>
      <c r="F889" s="9"/>
      <c r="I889" s="8"/>
    </row>
    <row r="890" spans="3:9" ht="15.75" customHeight="1" x14ac:dyDescent="0.25">
      <c r="C890" s="8"/>
      <c r="D890" s="8"/>
      <c r="E890" s="8"/>
      <c r="F890" s="9"/>
      <c r="I890" s="8"/>
    </row>
    <row r="891" spans="3:9" ht="15.75" customHeight="1" x14ac:dyDescent="0.25">
      <c r="C891" s="8"/>
      <c r="D891" s="8"/>
      <c r="E891" s="8"/>
      <c r="F891" s="9"/>
      <c r="I891" s="8"/>
    </row>
    <row r="892" spans="3:9" ht="15.75" customHeight="1" x14ac:dyDescent="0.25">
      <c r="C892" s="8"/>
      <c r="D892" s="8"/>
      <c r="E892" s="8"/>
      <c r="F892" s="9"/>
      <c r="I892" s="8"/>
    </row>
    <row r="893" spans="3:9" ht="15.75" customHeight="1" x14ac:dyDescent="0.25">
      <c r="C893" s="8"/>
      <c r="D893" s="8"/>
      <c r="E893" s="8"/>
      <c r="F893" s="9"/>
      <c r="I893" s="8"/>
    </row>
    <row r="894" spans="3:9" ht="15.75" customHeight="1" x14ac:dyDescent="0.25">
      <c r="C894" s="8"/>
      <c r="D894" s="8"/>
      <c r="E894" s="8"/>
      <c r="F894" s="9"/>
      <c r="I894" s="8"/>
    </row>
    <row r="895" spans="3:9" ht="15.75" customHeight="1" x14ac:dyDescent="0.25">
      <c r="C895" s="8"/>
      <c r="D895" s="8"/>
      <c r="E895" s="8"/>
      <c r="F895" s="9"/>
      <c r="I895" s="8"/>
    </row>
    <row r="896" spans="3:9" ht="15.75" customHeight="1" x14ac:dyDescent="0.25">
      <c r="C896" s="8"/>
      <c r="D896" s="8"/>
      <c r="E896" s="8"/>
      <c r="F896" s="9"/>
      <c r="I896" s="8"/>
    </row>
    <row r="897" spans="3:9" ht="15.75" customHeight="1" x14ac:dyDescent="0.25">
      <c r="C897" s="8"/>
      <c r="D897" s="8"/>
      <c r="E897" s="8"/>
      <c r="F897" s="9"/>
      <c r="I897" s="8"/>
    </row>
    <row r="898" spans="3:9" ht="15.75" customHeight="1" x14ac:dyDescent="0.25">
      <c r="C898" s="8"/>
      <c r="D898" s="8"/>
      <c r="E898" s="8"/>
      <c r="F898" s="9"/>
      <c r="I898" s="8"/>
    </row>
    <row r="899" spans="3:9" ht="15.75" customHeight="1" x14ac:dyDescent="0.25">
      <c r="C899" s="8"/>
      <c r="D899" s="8"/>
      <c r="E899" s="8"/>
      <c r="F899" s="9"/>
      <c r="I899" s="8"/>
    </row>
    <row r="900" spans="3:9" ht="15.75" customHeight="1" x14ac:dyDescent="0.25">
      <c r="C900" s="8"/>
      <c r="D900" s="8"/>
      <c r="E900" s="8"/>
      <c r="F900" s="9"/>
      <c r="I900" s="8"/>
    </row>
    <row r="901" spans="3:9" ht="15.75" customHeight="1" x14ac:dyDescent="0.25">
      <c r="C901" s="8"/>
      <c r="D901" s="8"/>
      <c r="E901" s="8"/>
      <c r="F901" s="9"/>
      <c r="I901" s="8"/>
    </row>
    <row r="902" spans="3:9" ht="15.75" customHeight="1" x14ac:dyDescent="0.25">
      <c r="C902" s="8"/>
      <c r="D902" s="8"/>
      <c r="E902" s="8"/>
      <c r="F902" s="9"/>
      <c r="I902" s="8"/>
    </row>
    <row r="903" spans="3:9" ht="15.75" customHeight="1" x14ac:dyDescent="0.25">
      <c r="C903" s="8"/>
      <c r="D903" s="8"/>
      <c r="E903" s="8"/>
      <c r="F903" s="9"/>
      <c r="I903" s="8"/>
    </row>
    <row r="904" spans="3:9" ht="15.75" customHeight="1" x14ac:dyDescent="0.25">
      <c r="C904" s="8"/>
      <c r="D904" s="8"/>
      <c r="E904" s="8"/>
      <c r="F904" s="9"/>
      <c r="I904" s="8"/>
    </row>
    <row r="905" spans="3:9" ht="15.75" customHeight="1" x14ac:dyDescent="0.25">
      <c r="C905" s="8"/>
      <c r="D905" s="8"/>
      <c r="E905" s="8"/>
      <c r="F905" s="9"/>
      <c r="I905" s="8"/>
    </row>
    <row r="906" spans="3:9" ht="15.75" customHeight="1" x14ac:dyDescent="0.25">
      <c r="C906" s="8"/>
      <c r="D906" s="8"/>
      <c r="E906" s="8"/>
      <c r="F906" s="9"/>
      <c r="I906" s="8"/>
    </row>
    <row r="907" spans="3:9" ht="15.75" customHeight="1" x14ac:dyDescent="0.25">
      <c r="C907" s="8"/>
      <c r="D907" s="8"/>
      <c r="E907" s="8"/>
      <c r="F907" s="9"/>
      <c r="I907" s="8"/>
    </row>
    <row r="908" spans="3:9" ht="15.75" customHeight="1" x14ac:dyDescent="0.25">
      <c r="C908" s="8"/>
      <c r="D908" s="8"/>
      <c r="E908" s="8"/>
      <c r="F908" s="9"/>
      <c r="I908" s="8"/>
    </row>
    <row r="909" spans="3:9" ht="15.75" customHeight="1" x14ac:dyDescent="0.25">
      <c r="C909" s="8"/>
      <c r="D909" s="8"/>
      <c r="E909" s="8"/>
      <c r="F909" s="9"/>
      <c r="I909" s="8"/>
    </row>
    <row r="910" spans="3:9" ht="15.75" customHeight="1" x14ac:dyDescent="0.25">
      <c r="C910" s="8"/>
      <c r="D910" s="8"/>
      <c r="E910" s="8"/>
      <c r="F910" s="9"/>
      <c r="I910" s="8"/>
    </row>
    <row r="911" spans="3:9" ht="15.75" customHeight="1" x14ac:dyDescent="0.25">
      <c r="C911" s="8"/>
      <c r="D911" s="8"/>
      <c r="E911" s="8"/>
      <c r="F911" s="9"/>
      <c r="I911" s="8"/>
    </row>
    <row r="912" spans="3:9" ht="15.75" customHeight="1" x14ac:dyDescent="0.25">
      <c r="C912" s="8"/>
      <c r="D912" s="8"/>
      <c r="E912" s="8"/>
      <c r="F912" s="9"/>
      <c r="I912" s="8"/>
    </row>
    <row r="913" spans="3:9" ht="15.75" customHeight="1" x14ac:dyDescent="0.25">
      <c r="C913" s="8"/>
      <c r="D913" s="8"/>
      <c r="E913" s="8"/>
      <c r="F913" s="9"/>
      <c r="I913" s="8"/>
    </row>
    <row r="914" spans="3:9" ht="15.75" customHeight="1" x14ac:dyDescent="0.25">
      <c r="C914" s="8"/>
      <c r="D914" s="8"/>
      <c r="E914" s="8"/>
      <c r="F914" s="9"/>
      <c r="I914" s="8"/>
    </row>
    <row r="915" spans="3:9" ht="15.75" customHeight="1" x14ac:dyDescent="0.25">
      <c r="C915" s="8"/>
      <c r="D915" s="8"/>
      <c r="E915" s="8"/>
      <c r="F915" s="9"/>
      <c r="I915" s="8"/>
    </row>
    <row r="916" spans="3:9" ht="15.75" customHeight="1" x14ac:dyDescent="0.25">
      <c r="C916" s="8"/>
      <c r="D916" s="8"/>
      <c r="E916" s="8"/>
      <c r="F916" s="9"/>
      <c r="I916" s="8"/>
    </row>
    <row r="917" spans="3:9" ht="15.75" customHeight="1" x14ac:dyDescent="0.25">
      <c r="C917" s="8"/>
      <c r="D917" s="8"/>
      <c r="E917" s="8"/>
      <c r="F917" s="9"/>
      <c r="I917" s="8"/>
    </row>
    <row r="918" spans="3:9" ht="15.75" customHeight="1" x14ac:dyDescent="0.25">
      <c r="C918" s="8"/>
      <c r="D918" s="8"/>
      <c r="E918" s="8"/>
      <c r="F918" s="9"/>
      <c r="I918" s="8"/>
    </row>
    <row r="919" spans="3:9" ht="15.75" customHeight="1" x14ac:dyDescent="0.25">
      <c r="C919" s="8"/>
      <c r="D919" s="8"/>
      <c r="E919" s="8"/>
      <c r="F919" s="9"/>
      <c r="I919" s="8"/>
    </row>
    <row r="920" spans="3:9" ht="15.75" customHeight="1" x14ac:dyDescent="0.25">
      <c r="C920" s="8"/>
      <c r="D920" s="8"/>
      <c r="E920" s="8"/>
      <c r="F920" s="9"/>
      <c r="I920" s="8"/>
    </row>
    <row r="921" spans="3:9" ht="15.75" customHeight="1" x14ac:dyDescent="0.25">
      <c r="C921" s="8"/>
      <c r="D921" s="8"/>
      <c r="E921" s="8"/>
      <c r="F921" s="9"/>
      <c r="I921" s="8"/>
    </row>
    <row r="922" spans="3:9" ht="15.75" customHeight="1" x14ac:dyDescent="0.25">
      <c r="C922" s="8"/>
      <c r="D922" s="8"/>
      <c r="E922" s="8"/>
      <c r="F922" s="9"/>
      <c r="I922" s="8"/>
    </row>
    <row r="923" spans="3:9" ht="15.75" customHeight="1" x14ac:dyDescent="0.25">
      <c r="C923" s="8"/>
      <c r="D923" s="8"/>
      <c r="E923" s="8"/>
      <c r="F923" s="9"/>
      <c r="I923" s="8"/>
    </row>
    <row r="924" spans="3:9" ht="15.75" customHeight="1" x14ac:dyDescent="0.25">
      <c r="C924" s="8"/>
      <c r="D924" s="8"/>
      <c r="E924" s="8"/>
      <c r="F924" s="9"/>
      <c r="I924" s="8"/>
    </row>
    <row r="925" spans="3:9" ht="15.75" customHeight="1" x14ac:dyDescent="0.25">
      <c r="C925" s="8"/>
      <c r="D925" s="8"/>
      <c r="E925" s="8"/>
      <c r="F925" s="9"/>
      <c r="I925" s="8"/>
    </row>
    <row r="926" spans="3:9" ht="15.75" customHeight="1" x14ac:dyDescent="0.25">
      <c r="C926" s="8"/>
      <c r="D926" s="8"/>
      <c r="E926" s="8"/>
      <c r="F926" s="9"/>
      <c r="I926" s="8"/>
    </row>
    <row r="927" spans="3:9" ht="15.75" customHeight="1" x14ac:dyDescent="0.25">
      <c r="C927" s="8"/>
      <c r="D927" s="8"/>
      <c r="E927" s="8"/>
      <c r="F927" s="9"/>
      <c r="I927" s="8"/>
    </row>
    <row r="928" spans="3:9" ht="15.75" customHeight="1" x14ac:dyDescent="0.25">
      <c r="C928" s="8"/>
      <c r="D928" s="8"/>
      <c r="E928" s="8"/>
      <c r="F928" s="9"/>
      <c r="I928" s="8"/>
    </row>
    <row r="929" spans="3:9" ht="15.75" customHeight="1" x14ac:dyDescent="0.25">
      <c r="C929" s="8"/>
      <c r="D929" s="8"/>
      <c r="E929" s="8"/>
      <c r="F929" s="9"/>
      <c r="I929" s="8"/>
    </row>
    <row r="930" spans="3:9" ht="15.75" customHeight="1" x14ac:dyDescent="0.25">
      <c r="C930" s="8"/>
      <c r="D930" s="8"/>
      <c r="E930" s="8"/>
      <c r="F930" s="9"/>
      <c r="I930" s="8"/>
    </row>
    <row r="931" spans="3:9" ht="15.75" customHeight="1" x14ac:dyDescent="0.25">
      <c r="C931" s="8"/>
      <c r="D931" s="8"/>
      <c r="E931" s="8"/>
      <c r="F931" s="9"/>
      <c r="I931" s="8"/>
    </row>
    <row r="932" spans="3:9" ht="15.75" customHeight="1" x14ac:dyDescent="0.25">
      <c r="C932" s="8"/>
      <c r="D932" s="8"/>
      <c r="E932" s="8"/>
      <c r="F932" s="9"/>
      <c r="I932" s="8"/>
    </row>
    <row r="933" spans="3:9" ht="15.75" customHeight="1" x14ac:dyDescent="0.25">
      <c r="C933" s="8"/>
      <c r="D933" s="8"/>
      <c r="E933" s="8"/>
      <c r="F933" s="9"/>
      <c r="I933" s="8"/>
    </row>
    <row r="934" spans="3:9" ht="15.75" customHeight="1" x14ac:dyDescent="0.25">
      <c r="C934" s="8"/>
      <c r="D934" s="8"/>
      <c r="E934" s="8"/>
      <c r="F934" s="9"/>
      <c r="I934" s="8"/>
    </row>
    <row r="935" spans="3:9" ht="15.75" customHeight="1" x14ac:dyDescent="0.25">
      <c r="C935" s="8"/>
      <c r="D935" s="8"/>
      <c r="E935" s="8"/>
      <c r="F935" s="9"/>
      <c r="I935" s="8"/>
    </row>
    <row r="936" spans="3:9" ht="15.75" customHeight="1" x14ac:dyDescent="0.25">
      <c r="C936" s="8"/>
      <c r="D936" s="8"/>
      <c r="E936" s="8"/>
      <c r="F936" s="9"/>
      <c r="I936" s="8"/>
    </row>
    <row r="937" spans="3:9" ht="15.75" customHeight="1" x14ac:dyDescent="0.25">
      <c r="C937" s="8"/>
      <c r="D937" s="8"/>
      <c r="E937" s="8"/>
      <c r="F937" s="9"/>
      <c r="I937" s="8"/>
    </row>
    <row r="938" spans="3:9" ht="15.75" customHeight="1" x14ac:dyDescent="0.25">
      <c r="C938" s="8"/>
      <c r="D938" s="8"/>
      <c r="E938" s="8"/>
      <c r="F938" s="9"/>
      <c r="I938" s="8"/>
    </row>
    <row r="939" spans="3:9" ht="15.75" customHeight="1" x14ac:dyDescent="0.25">
      <c r="C939" s="8"/>
      <c r="D939" s="8"/>
      <c r="E939" s="8"/>
      <c r="F939" s="9"/>
      <c r="I939" s="8"/>
    </row>
    <row r="940" spans="3:9" ht="15.75" customHeight="1" x14ac:dyDescent="0.25">
      <c r="C940" s="8"/>
      <c r="D940" s="8"/>
      <c r="E940" s="8"/>
      <c r="F940" s="9"/>
      <c r="I940" s="8"/>
    </row>
    <row r="941" spans="3:9" ht="15.75" customHeight="1" x14ac:dyDescent="0.25">
      <c r="C941" s="8"/>
      <c r="D941" s="8"/>
      <c r="E941" s="8"/>
      <c r="F941" s="9"/>
      <c r="I941" s="8"/>
    </row>
    <row r="942" spans="3:9" ht="15.75" customHeight="1" x14ac:dyDescent="0.25">
      <c r="C942" s="8"/>
      <c r="D942" s="8"/>
      <c r="E942" s="8"/>
      <c r="F942" s="9"/>
      <c r="I942" s="8"/>
    </row>
    <row r="943" spans="3:9" ht="15.75" customHeight="1" x14ac:dyDescent="0.25">
      <c r="C943" s="8"/>
      <c r="D943" s="8"/>
      <c r="E943" s="8"/>
      <c r="F943" s="9"/>
      <c r="I943" s="8"/>
    </row>
    <row r="944" spans="3:9" ht="15.75" customHeight="1" x14ac:dyDescent="0.25">
      <c r="C944" s="8"/>
      <c r="D944" s="8"/>
      <c r="E944" s="8"/>
      <c r="F944" s="9"/>
      <c r="I944" s="8"/>
    </row>
    <row r="945" spans="3:9" ht="15.75" customHeight="1" x14ac:dyDescent="0.25">
      <c r="C945" s="8"/>
      <c r="D945" s="8"/>
      <c r="E945" s="8"/>
      <c r="F945" s="9"/>
      <c r="I945" s="8"/>
    </row>
    <row r="946" spans="3:9" ht="15.75" customHeight="1" x14ac:dyDescent="0.25">
      <c r="C946" s="8"/>
      <c r="D946" s="8"/>
      <c r="E946" s="8"/>
      <c r="F946" s="9"/>
      <c r="I946" s="8"/>
    </row>
    <row r="947" spans="3:9" ht="15.75" customHeight="1" x14ac:dyDescent="0.25">
      <c r="C947" s="8"/>
      <c r="D947" s="8"/>
      <c r="E947" s="8"/>
      <c r="F947" s="9"/>
      <c r="I947" s="8"/>
    </row>
    <row r="948" spans="3:9" ht="15.75" customHeight="1" x14ac:dyDescent="0.25">
      <c r="C948" s="8"/>
      <c r="D948" s="8"/>
      <c r="E948" s="8"/>
      <c r="F948" s="9"/>
      <c r="I948" s="8"/>
    </row>
    <row r="949" spans="3:9" ht="15.75" customHeight="1" x14ac:dyDescent="0.25">
      <c r="C949" s="8"/>
      <c r="D949" s="8"/>
      <c r="E949" s="8"/>
      <c r="F949" s="9"/>
      <c r="I949" s="8"/>
    </row>
    <row r="950" spans="3:9" ht="15.75" customHeight="1" x14ac:dyDescent="0.25">
      <c r="C950" s="8"/>
      <c r="D950" s="8"/>
      <c r="E950" s="8"/>
      <c r="F950" s="9"/>
      <c r="I950" s="8"/>
    </row>
    <row r="951" spans="3:9" ht="15.75" customHeight="1" x14ac:dyDescent="0.25">
      <c r="C951" s="8"/>
      <c r="D951" s="8"/>
      <c r="E951" s="8"/>
      <c r="F951" s="9"/>
      <c r="I951" s="8"/>
    </row>
    <row r="952" spans="3:9" ht="15.75" customHeight="1" x14ac:dyDescent="0.25">
      <c r="C952" s="8"/>
      <c r="D952" s="8"/>
      <c r="E952" s="8"/>
      <c r="F952" s="9"/>
      <c r="I952" s="8"/>
    </row>
    <row r="953" spans="3:9" ht="15.75" customHeight="1" x14ac:dyDescent="0.25">
      <c r="C953" s="8"/>
      <c r="D953" s="8"/>
      <c r="E953" s="8"/>
      <c r="F953" s="9"/>
      <c r="I953" s="8"/>
    </row>
    <row r="954" spans="3:9" ht="15.75" customHeight="1" x14ac:dyDescent="0.25">
      <c r="C954" s="8"/>
      <c r="D954" s="8"/>
      <c r="E954" s="8"/>
      <c r="F954" s="9"/>
      <c r="I954" s="8"/>
    </row>
    <row r="955" spans="3:9" ht="15.75" customHeight="1" x14ac:dyDescent="0.25">
      <c r="C955" s="8"/>
      <c r="D955" s="8"/>
      <c r="E955" s="8"/>
      <c r="F955" s="9"/>
      <c r="I955" s="8"/>
    </row>
    <row r="956" spans="3:9" ht="15.75" customHeight="1" x14ac:dyDescent="0.25">
      <c r="C956" s="8"/>
      <c r="D956" s="8"/>
      <c r="E956" s="8"/>
      <c r="F956" s="9"/>
      <c r="I956" s="8"/>
    </row>
    <row r="957" spans="3:9" ht="15.75" customHeight="1" x14ac:dyDescent="0.25">
      <c r="C957" s="8"/>
      <c r="D957" s="8"/>
      <c r="E957" s="8"/>
      <c r="F957" s="9"/>
      <c r="I957" s="8"/>
    </row>
    <row r="958" spans="3:9" ht="15.75" customHeight="1" x14ac:dyDescent="0.25">
      <c r="C958" s="8"/>
      <c r="D958" s="8"/>
      <c r="E958" s="8"/>
      <c r="F958" s="9"/>
      <c r="I958" s="8"/>
    </row>
    <row r="959" spans="3:9" ht="15.75" customHeight="1" x14ac:dyDescent="0.25">
      <c r="C959" s="8"/>
      <c r="D959" s="8"/>
      <c r="E959" s="8"/>
      <c r="F959" s="9"/>
      <c r="I959" s="8"/>
    </row>
    <row r="960" spans="3:9" ht="15.75" customHeight="1" x14ac:dyDescent="0.25">
      <c r="C960" s="8"/>
      <c r="D960" s="8"/>
      <c r="E960" s="8"/>
      <c r="F960" s="9"/>
      <c r="I960" s="8"/>
    </row>
    <row r="961" spans="3:9" ht="15.75" customHeight="1" x14ac:dyDescent="0.25">
      <c r="C961" s="8"/>
      <c r="D961" s="8"/>
      <c r="E961" s="8"/>
      <c r="F961" s="9"/>
      <c r="I961" s="8"/>
    </row>
    <row r="962" spans="3:9" ht="15.75" customHeight="1" x14ac:dyDescent="0.25">
      <c r="C962" s="8"/>
      <c r="D962" s="8"/>
      <c r="E962" s="8"/>
      <c r="F962" s="9"/>
      <c r="I962" s="8"/>
    </row>
    <row r="963" spans="3:9" ht="15.75" customHeight="1" x14ac:dyDescent="0.25">
      <c r="C963" s="8"/>
      <c r="D963" s="8"/>
      <c r="E963" s="8"/>
      <c r="F963" s="9"/>
      <c r="I963" s="8"/>
    </row>
    <row r="964" spans="3:9" ht="15.75" customHeight="1" x14ac:dyDescent="0.25">
      <c r="C964" s="8"/>
      <c r="D964" s="8"/>
      <c r="E964" s="8"/>
      <c r="F964" s="9"/>
      <c r="I964" s="8"/>
    </row>
    <row r="965" spans="3:9" ht="15.75" customHeight="1" x14ac:dyDescent="0.25">
      <c r="C965" s="8"/>
      <c r="D965" s="8"/>
      <c r="E965" s="8"/>
      <c r="F965" s="9"/>
      <c r="I965" s="8"/>
    </row>
    <row r="966" spans="3:9" ht="15.75" customHeight="1" x14ac:dyDescent="0.25">
      <c r="C966" s="8"/>
      <c r="D966" s="8"/>
      <c r="E966" s="8"/>
      <c r="F966" s="9"/>
      <c r="I966" s="8"/>
    </row>
    <row r="967" spans="3:9" ht="15.75" customHeight="1" x14ac:dyDescent="0.25">
      <c r="C967" s="8"/>
      <c r="D967" s="8"/>
      <c r="E967" s="8"/>
      <c r="F967" s="9"/>
      <c r="I967" s="8"/>
    </row>
    <row r="968" spans="3:9" ht="15.75" customHeight="1" x14ac:dyDescent="0.25">
      <c r="C968" s="8"/>
      <c r="D968" s="8"/>
      <c r="E968" s="8"/>
      <c r="F968" s="9"/>
      <c r="I968" s="8"/>
    </row>
    <row r="969" spans="3:9" ht="15.75" customHeight="1" x14ac:dyDescent="0.25">
      <c r="C969" s="8"/>
      <c r="D969" s="8"/>
      <c r="E969" s="8"/>
      <c r="F969" s="9"/>
      <c r="I969" s="8"/>
    </row>
    <row r="970" spans="3:9" ht="15.75" customHeight="1" x14ac:dyDescent="0.25">
      <c r="C970" s="8"/>
      <c r="D970" s="8"/>
      <c r="E970" s="8"/>
      <c r="F970" s="9"/>
      <c r="I970" s="8"/>
    </row>
    <row r="971" spans="3:9" ht="15.75" customHeight="1" x14ac:dyDescent="0.25">
      <c r="C971" s="8"/>
      <c r="D971" s="8"/>
      <c r="E971" s="8"/>
      <c r="F971" s="9"/>
      <c r="I971" s="8"/>
    </row>
    <row r="972" spans="3:9" ht="15.75" customHeight="1" x14ac:dyDescent="0.25">
      <c r="C972" s="8"/>
      <c r="D972" s="8"/>
      <c r="E972" s="8"/>
      <c r="F972" s="9"/>
      <c r="I972" s="8"/>
    </row>
    <row r="973" spans="3:9" ht="15.75" customHeight="1" x14ac:dyDescent="0.25">
      <c r="C973" s="8"/>
      <c r="D973" s="8"/>
      <c r="E973" s="8"/>
      <c r="F973" s="9"/>
      <c r="I973" s="8"/>
    </row>
    <row r="974" spans="3:9" ht="15.75" customHeight="1" x14ac:dyDescent="0.25">
      <c r="C974" s="8"/>
      <c r="D974" s="8"/>
      <c r="E974" s="8"/>
      <c r="F974" s="9"/>
      <c r="I974" s="8"/>
    </row>
    <row r="975" spans="3:9" ht="15.75" customHeight="1" x14ac:dyDescent="0.25">
      <c r="C975" s="8"/>
      <c r="D975" s="8"/>
      <c r="E975" s="8"/>
      <c r="F975" s="9"/>
      <c r="I975" s="8"/>
    </row>
    <row r="976" spans="3:9" ht="15.75" customHeight="1" x14ac:dyDescent="0.25">
      <c r="C976" s="8"/>
      <c r="D976" s="8"/>
      <c r="E976" s="8"/>
      <c r="F976" s="9"/>
      <c r="I976" s="8"/>
    </row>
    <row r="977" spans="3:9" ht="15.75" customHeight="1" x14ac:dyDescent="0.25">
      <c r="C977" s="8"/>
      <c r="D977" s="8"/>
      <c r="E977" s="8"/>
      <c r="F977" s="9"/>
      <c r="I977" s="8"/>
    </row>
    <row r="978" spans="3:9" ht="15.75" customHeight="1" x14ac:dyDescent="0.25">
      <c r="C978" s="8"/>
      <c r="D978" s="8"/>
      <c r="E978" s="8"/>
      <c r="F978" s="9"/>
      <c r="I978" s="8"/>
    </row>
    <row r="979" spans="3:9" ht="15.75" customHeight="1" x14ac:dyDescent="0.25">
      <c r="C979" s="8"/>
      <c r="D979" s="8"/>
      <c r="E979" s="8"/>
      <c r="F979" s="9"/>
      <c r="I979" s="8"/>
    </row>
    <row r="980" spans="3:9" ht="15.75" customHeight="1" x14ac:dyDescent="0.25">
      <c r="C980" s="8"/>
      <c r="D980" s="8"/>
      <c r="E980" s="8"/>
      <c r="F980" s="9"/>
      <c r="I980" s="8"/>
    </row>
    <row r="981" spans="3:9" ht="15.75" customHeight="1" x14ac:dyDescent="0.25">
      <c r="C981" s="8"/>
      <c r="D981" s="8"/>
      <c r="E981" s="8"/>
      <c r="F981" s="9"/>
      <c r="I981" s="8"/>
    </row>
    <row r="982" spans="3:9" ht="15.75" customHeight="1" x14ac:dyDescent="0.25">
      <c r="C982" s="8"/>
      <c r="D982" s="8"/>
      <c r="E982" s="8"/>
      <c r="F982" s="9"/>
      <c r="I982" s="8"/>
    </row>
    <row r="983" spans="3:9" ht="15.75" customHeight="1" x14ac:dyDescent="0.25">
      <c r="C983" s="8"/>
      <c r="D983" s="8"/>
      <c r="E983" s="8"/>
      <c r="F983" s="9"/>
      <c r="I983" s="8"/>
    </row>
    <row r="984" spans="3:9" ht="15.75" customHeight="1" x14ac:dyDescent="0.25">
      <c r="C984" s="8"/>
      <c r="D984" s="8"/>
      <c r="E984" s="8"/>
      <c r="F984" s="9"/>
      <c r="I984" s="8"/>
    </row>
    <row r="985" spans="3:9" ht="15.75" customHeight="1" x14ac:dyDescent="0.25">
      <c r="C985" s="8"/>
      <c r="D985" s="8"/>
      <c r="E985" s="8"/>
      <c r="F985" s="9"/>
      <c r="I985" s="8"/>
    </row>
    <row r="986" spans="3:9" ht="15.75" customHeight="1" x14ac:dyDescent="0.25">
      <c r="C986" s="8"/>
      <c r="D986" s="8"/>
      <c r="E986" s="8"/>
      <c r="F986" s="9"/>
      <c r="I986" s="8"/>
    </row>
    <row r="987" spans="3:9" ht="15.75" customHeight="1" x14ac:dyDescent="0.25">
      <c r="C987" s="8"/>
      <c r="D987" s="8"/>
      <c r="E987" s="8"/>
      <c r="F987" s="9"/>
      <c r="I987" s="8"/>
    </row>
    <row r="988" spans="3:9" ht="15.75" customHeight="1" x14ac:dyDescent="0.25">
      <c r="C988" s="8"/>
      <c r="D988" s="8"/>
      <c r="E988" s="8"/>
      <c r="F988" s="9"/>
      <c r="I988" s="8"/>
    </row>
    <row r="989" spans="3:9" ht="15.75" customHeight="1" x14ac:dyDescent="0.25">
      <c r="C989" s="8"/>
      <c r="D989" s="8"/>
      <c r="E989" s="8"/>
      <c r="F989" s="9"/>
      <c r="I989" s="8"/>
    </row>
    <row r="990" spans="3:9" ht="15.75" customHeight="1" x14ac:dyDescent="0.25">
      <c r="C990" s="8"/>
      <c r="D990" s="8"/>
      <c r="E990" s="8"/>
      <c r="F990" s="9"/>
      <c r="I990" s="8"/>
    </row>
    <row r="991" spans="3:9" ht="15.75" customHeight="1" x14ac:dyDescent="0.25">
      <c r="C991" s="8"/>
      <c r="D991" s="8"/>
      <c r="E991" s="8"/>
      <c r="F991" s="9"/>
      <c r="I991" s="8"/>
    </row>
    <row r="992" spans="3:9" ht="15.75" customHeight="1" x14ac:dyDescent="0.25">
      <c r="C992" s="8"/>
      <c r="D992" s="8"/>
      <c r="E992" s="8"/>
      <c r="F992" s="9"/>
      <c r="I992" s="8"/>
    </row>
    <row r="993" spans="3:9" ht="15.75" customHeight="1" x14ac:dyDescent="0.25">
      <c r="C993" s="8"/>
      <c r="D993" s="8"/>
      <c r="E993" s="8"/>
      <c r="F993" s="9"/>
      <c r="I993" s="8"/>
    </row>
    <row r="994" spans="3:9" ht="15.75" customHeight="1" x14ac:dyDescent="0.25">
      <c r="C994" s="8"/>
      <c r="D994" s="8"/>
      <c r="E994" s="8"/>
      <c r="F994" s="9"/>
      <c r="I994" s="8"/>
    </row>
    <row r="995" spans="3:9" ht="15.75" customHeight="1" x14ac:dyDescent="0.25">
      <c r="C995" s="8"/>
      <c r="D995" s="8"/>
      <c r="E995" s="8"/>
      <c r="F995" s="9"/>
      <c r="I995" s="8"/>
    </row>
    <row r="996" spans="3:9" ht="15.75" customHeight="1" x14ac:dyDescent="0.25">
      <c r="C996" s="8"/>
      <c r="D996" s="8"/>
      <c r="E996" s="8"/>
      <c r="F996" s="9"/>
      <c r="I996" s="8"/>
    </row>
    <row r="997" spans="3:9" ht="15.75" customHeight="1" x14ac:dyDescent="0.25">
      <c r="C997" s="8"/>
      <c r="D997" s="8"/>
      <c r="E997" s="8"/>
      <c r="F997" s="9"/>
      <c r="I997" s="8"/>
    </row>
    <row r="998" spans="3:9" ht="15.75" customHeight="1" x14ac:dyDescent="0.25">
      <c r="C998" s="8"/>
      <c r="D998" s="8"/>
      <c r="E998" s="8"/>
      <c r="F998" s="9"/>
      <c r="I998" s="8"/>
    </row>
    <row r="999" spans="3:9" ht="15.75" customHeight="1" x14ac:dyDescent="0.25">
      <c r="C999" s="8"/>
      <c r="D999" s="8"/>
      <c r="E999" s="8"/>
      <c r="F999" s="9"/>
      <c r="I999" s="8"/>
    </row>
    <row r="1000" spans="3:9" ht="15.75" customHeight="1" x14ac:dyDescent="0.25">
      <c r="C1000" s="8"/>
      <c r="D1000" s="8"/>
      <c r="E1000" s="8"/>
      <c r="F1000" s="9"/>
      <c r="I1000" s="8"/>
    </row>
  </sheetData>
  <sheetProtection algorithmName="SHA-512" hashValue="ELIYIYUUG6JNswgrYiCh6OA2U83U/U2vuLoDCtw/5CcxwCHLUCxLW+/+amYCR+X5rPrVY7oUTEHTxr1NZw9peg==" saltValue="iJApTAO6mTNwFo0DiQrs/A==" spinCount="100000" sheet="1" objects="1" scenarios="1"/>
  <mergeCells count="1">
    <mergeCell ref="A1:N1"/>
  </mergeCells>
  <conditionalFormatting sqref="E28:E200">
    <cfRule type="colorScale" priority="10">
      <colorScale>
        <cfvo type="min"/>
        <cfvo type="max"/>
        <color theme="9"/>
        <color rgb="FFFF0000"/>
      </colorScale>
    </cfRule>
  </conditionalFormatting>
  <conditionalFormatting sqref="E17:E27">
    <cfRule type="colorScale" priority="8">
      <colorScale>
        <cfvo type="min"/>
        <cfvo type="max"/>
        <color theme="9"/>
        <color rgb="FFFF0000"/>
      </colorScale>
    </cfRule>
  </conditionalFormatting>
  <conditionalFormatting sqref="E3:E16">
    <cfRule type="colorScale" priority="4">
      <colorScale>
        <cfvo type="min"/>
        <cfvo type="max"/>
        <color theme="9"/>
        <color rgb="FFFF0000"/>
      </colorScale>
    </cfRule>
  </conditionalFormatting>
  <conditionalFormatting sqref="C3:C200">
    <cfRule type="cellIs" dxfId="2" priority="3" operator="between">
      <formula>14.1</formula>
      <formula>23.99</formula>
    </cfRule>
    <cfRule type="cellIs" dxfId="1" priority="2" operator="between">
      <formula>24</formula>
      <formula>49.99</formula>
    </cfRule>
    <cfRule type="cellIs" dxfId="0" priority="1" operator="greaterThan">
      <formula>50</formula>
    </cfRule>
  </conditionalFormatting>
  <dataValidations count="3">
    <dataValidation type="list" allowBlank="1" showErrorMessage="1" sqref="F3:F200" xr:uid="{00000000-0002-0000-0000-000000000000}">
      <formula1>"Sail,Motorboat,Catamaran"</formula1>
    </dataValidation>
    <dataValidation type="list" allowBlank="1" showErrorMessage="1" sqref="G3:G200" xr:uid="{00000000-0002-0000-0000-000001000000}">
      <formula1>"Yes,No"</formula1>
    </dataValidation>
    <dataValidation type="list" allowBlank="1" showErrorMessage="1" sqref="I3:I200" xr:uid="{00000000-0002-0000-0000-000002000000}">
      <formula1>"Walk ashore,Buoyage/pontoon"</formula1>
    </dataValidation>
  </dataValidation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2A2D4C0-2496-420D-8B3D-A429D80AAC6D}">
          <x14:formula1>
            <xm:f>Prices!$F$7:$F$12</xm:f>
          </x14:formula1>
          <xm:sqref>H3:H200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36713-6A44-49E6-B6D3-9C1E4E37D332}">
  <dimension ref="C2:D17"/>
  <sheetViews>
    <sheetView zoomScale="85" zoomScaleNormal="85" workbookViewId="0">
      <selection activeCell="G5" sqref="G5"/>
    </sheetView>
  </sheetViews>
  <sheetFormatPr defaultRowHeight="15" x14ac:dyDescent="0.25"/>
  <cols>
    <col min="3" max="3" width="17.5703125" style="25" customWidth="1"/>
    <col min="4" max="4" width="102.140625" style="25" customWidth="1"/>
  </cols>
  <sheetData>
    <row r="2" spans="3:4" ht="50.25" customHeight="1" x14ac:dyDescent="0.25">
      <c r="C2" s="50" t="s">
        <v>27</v>
      </c>
      <c r="D2" s="50"/>
    </row>
    <row r="3" spans="3:4" x14ac:dyDescent="0.25">
      <c r="C3" s="26" t="s">
        <v>28</v>
      </c>
      <c r="D3" s="27" t="s">
        <v>29</v>
      </c>
    </row>
    <row r="4" spans="3:4" x14ac:dyDescent="0.25">
      <c r="C4" s="26" t="s">
        <v>1</v>
      </c>
      <c r="D4" s="27" t="s">
        <v>30</v>
      </c>
    </row>
    <row r="5" spans="3:4" ht="29.25" customHeight="1" x14ac:dyDescent="0.25">
      <c r="C5" s="26" t="s">
        <v>31</v>
      </c>
      <c r="D5" s="27" t="s">
        <v>32</v>
      </c>
    </row>
    <row r="6" spans="3:4" ht="30" x14ac:dyDescent="0.25">
      <c r="C6" s="26" t="s">
        <v>33</v>
      </c>
      <c r="D6" s="27" t="s">
        <v>34</v>
      </c>
    </row>
    <row r="7" spans="3:4" x14ac:dyDescent="0.25">
      <c r="C7" s="26" t="s">
        <v>35</v>
      </c>
      <c r="D7" s="27" t="s">
        <v>36</v>
      </c>
    </row>
    <row r="8" spans="3:4" x14ac:dyDescent="0.25">
      <c r="C8" s="26" t="s">
        <v>37</v>
      </c>
      <c r="D8" s="27" t="s">
        <v>38</v>
      </c>
    </row>
    <row r="9" spans="3:4" ht="30" x14ac:dyDescent="0.25">
      <c r="C9" s="26" t="s">
        <v>39</v>
      </c>
      <c r="D9" s="27" t="s">
        <v>40</v>
      </c>
    </row>
    <row r="10" spans="3:4" ht="30" x14ac:dyDescent="0.25">
      <c r="C10" s="26" t="s">
        <v>41</v>
      </c>
      <c r="D10" s="27" t="s">
        <v>42</v>
      </c>
    </row>
    <row r="11" spans="3:4" x14ac:dyDescent="0.25">
      <c r="C11" s="48" t="s">
        <v>53</v>
      </c>
      <c r="D11" s="49"/>
    </row>
    <row r="12" spans="3:4" x14ac:dyDescent="0.25">
      <c r="C12" s="49"/>
      <c r="D12" s="49"/>
    </row>
    <row r="13" spans="3:4" x14ac:dyDescent="0.25">
      <c r="C13" s="49"/>
      <c r="D13" s="49"/>
    </row>
    <row r="14" spans="3:4" x14ac:dyDescent="0.25">
      <c r="C14" s="49"/>
      <c r="D14" s="49"/>
    </row>
    <row r="15" spans="3:4" x14ac:dyDescent="0.25">
      <c r="C15" s="49"/>
      <c r="D15" s="49"/>
    </row>
    <row r="16" spans="3:4" x14ac:dyDescent="0.25">
      <c r="C16" s="49"/>
      <c r="D16" s="49"/>
    </row>
    <row r="17" spans="3:4" ht="62.25" customHeight="1" x14ac:dyDescent="0.25">
      <c r="C17" s="49"/>
      <c r="D17" s="49"/>
    </row>
  </sheetData>
  <sheetProtection algorithmName="SHA-512" hashValue="kLpFWgOGGzzBu0A08rErclpM629WjRGbP9NreGVuQ+yyHLb2C9Z92G4yQJ/mrMGsSvy8+Dz5vr5EDGC5fyq/AQ==" saltValue="zDjHdbs7R4kQVwmPLlVkhg==" spinCount="100000" sheet="1" objects="1" scenarios="1"/>
  <mergeCells count="2">
    <mergeCell ref="C11:D17"/>
    <mergeCell ref="C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98C27-6FA8-4374-B885-312FF4756D3E}">
  <dimension ref="E6:G16"/>
  <sheetViews>
    <sheetView workbookViewId="0">
      <selection activeCell="F20" sqref="F20"/>
    </sheetView>
  </sheetViews>
  <sheetFormatPr defaultRowHeight="15" x14ac:dyDescent="0.25"/>
  <cols>
    <col min="5" max="5" width="56.42578125" bestFit="1" customWidth="1"/>
    <col min="6" max="6" width="21.7109375" customWidth="1"/>
    <col min="7" max="7" width="11" bestFit="1" customWidth="1"/>
  </cols>
  <sheetData>
    <row r="6" spans="5:7" x14ac:dyDescent="0.25">
      <c r="E6" s="18" t="s">
        <v>14</v>
      </c>
      <c r="F6" s="18" t="s">
        <v>15</v>
      </c>
      <c r="G6" s="28" t="s">
        <v>43</v>
      </c>
    </row>
    <row r="7" spans="5:7" x14ac:dyDescent="0.25">
      <c r="E7" s="18" t="s">
        <v>13</v>
      </c>
      <c r="F7" s="18" t="s">
        <v>18</v>
      </c>
      <c r="G7">
        <v>1.05</v>
      </c>
    </row>
    <row r="8" spans="5:7" x14ac:dyDescent="0.25">
      <c r="E8" s="18" t="s">
        <v>25</v>
      </c>
      <c r="F8" s="18" t="s">
        <v>19</v>
      </c>
      <c r="G8">
        <v>1.63</v>
      </c>
    </row>
    <row r="9" spans="5:7" x14ac:dyDescent="0.25">
      <c r="E9" s="18" t="s">
        <v>24</v>
      </c>
      <c r="F9" s="18" t="s">
        <v>26</v>
      </c>
      <c r="G9">
        <v>2.9</v>
      </c>
    </row>
    <row r="10" spans="5:7" x14ac:dyDescent="0.25">
      <c r="E10" s="18" t="s">
        <v>16</v>
      </c>
      <c r="F10" s="18" t="s">
        <v>17</v>
      </c>
      <c r="G10">
        <v>1.43</v>
      </c>
    </row>
    <row r="11" spans="5:7" x14ac:dyDescent="0.25">
      <c r="E11" s="18" t="s">
        <v>20</v>
      </c>
      <c r="F11" s="18" t="s">
        <v>23</v>
      </c>
      <c r="G11">
        <v>3</v>
      </c>
    </row>
    <row r="12" spans="5:7" x14ac:dyDescent="0.25">
      <c r="E12" s="18" t="s">
        <v>21</v>
      </c>
      <c r="F12" s="18" t="s">
        <v>22</v>
      </c>
      <c r="G12">
        <v>4</v>
      </c>
    </row>
    <row r="13" spans="5:7" x14ac:dyDescent="0.25">
      <c r="E13">
        <v>0</v>
      </c>
      <c r="F13">
        <v>0</v>
      </c>
      <c r="G13">
        <v>0</v>
      </c>
    </row>
    <row r="15" spans="5:7" x14ac:dyDescent="0.25">
      <c r="E15" s="37" t="s">
        <v>46</v>
      </c>
      <c r="G15">
        <v>1.05</v>
      </c>
    </row>
    <row r="16" spans="5:7" x14ac:dyDescent="0.25">
      <c r="E16" s="37" t="s">
        <v>47</v>
      </c>
      <c r="G16">
        <v>3</v>
      </c>
    </row>
  </sheetData>
  <sheetProtection algorithmName="SHA-512" hashValue="YDTOXseP0UV3fLLiDRl8wzU3iQe+4lzyhjilOevk0I2OYZDeTMUs75V2xTpfSBaT7qrefmR9ROhrOPyLBNy6hg==" saltValue="xDY9A94319zh8Af0UUo3u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Booking form</vt:lpstr>
      <vt:lpstr>Instructions</vt:lpstr>
      <vt:lpstr>Prices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Handley</dc:creator>
  <cp:lastModifiedBy>Jack Handley</cp:lastModifiedBy>
  <dcterms:created xsi:type="dcterms:W3CDTF">2022-04-19T09:58:19Z</dcterms:created>
  <dcterms:modified xsi:type="dcterms:W3CDTF">2022-12-19T12:12:05Z</dcterms:modified>
</cp:coreProperties>
</file>